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180" windowHeight="11700" activeTab="1"/>
  </bookViews>
  <sheets>
    <sheet name="database &amp; calculations" sheetId="1" r:id="rId1"/>
    <sheet name="points" sheetId="2" r:id="rId2"/>
    <sheet name="rider data for age corrections" sheetId="3" r:id="rId3"/>
    <sheet name="race 1, 2, Hesperia" sheetId="4" r:id="rId4"/>
    <sheet name="race 3, 4, Woodward Park" sheetId="5" r:id="rId5"/>
    <sheet name="race 5, 6 Hesperia" sheetId="6" r:id="rId6"/>
    <sheet name="race 7, 8 Lemoore" sheetId="7" r:id="rId7"/>
    <sheet name="Sheet7" sheetId="8" r:id="rId8"/>
    <sheet name="Sheet8" sheetId="9" r:id="rId9"/>
    <sheet name="Sheet9" sheetId="10" r:id="rId10"/>
    <sheet name="Sheet10" sheetId="11" r:id="rId11"/>
    <sheet name="Sheet11" sheetId="12" r:id="rId12"/>
    <sheet name="Sheet12" sheetId="13" r:id="rId13"/>
    <sheet name="Sheet13" sheetId="14" r:id="rId14"/>
    <sheet name="Sheet14" sheetId="15" r:id="rId15"/>
    <sheet name="Sheet15" sheetId="16" r:id="rId16"/>
  </sheets>
  <definedNames>
    <definedName name="_xlfn.IFERROR" hidden="1">#NAME?</definedName>
    <definedName name="_xlfn.RTD" hidden="1">#NAME?</definedName>
    <definedName name="_xlfn.SUMIFS" hidden="1">#NAME?</definedName>
    <definedName name="_xlnm.Print_Area" localSheetId="1">'points'!$B$1:$S$53,'points'!$B$55:$S$154,'points'!$B$156:$S$176,'points'!$B$178:$S$195,'points'!$B$197:$S$330,'points'!$B$332:$S$502,'points'!$B$505:$S$542</definedName>
  </definedNames>
  <calcPr fullCalcOnLoad="1"/>
</workbook>
</file>

<file path=xl/sharedStrings.xml><?xml version="1.0" encoding="utf-8"?>
<sst xmlns="http://schemas.openxmlformats.org/spreadsheetml/2006/main" count="10938" uniqueCount="589">
  <si>
    <t>name</t>
  </si>
  <si>
    <t>serial #</t>
  </si>
  <si>
    <t>age</t>
  </si>
  <si>
    <t>event</t>
  </si>
  <si>
    <t>date</t>
  </si>
  <si>
    <t>place</t>
  </si>
  <si>
    <t>plate #</t>
  </si>
  <si>
    <t>class</t>
  </si>
  <si>
    <t>Emily Evans</t>
  </si>
  <si>
    <t>Leah Coronado</t>
  </si>
  <si>
    <t>Sierra Gasch</t>
  </si>
  <si>
    <t>Tonya Collins</t>
  </si>
  <si>
    <t>Susan Schroll</t>
  </si>
  <si>
    <t>Sonny Fred Topper</t>
  </si>
  <si>
    <t>Nate Howard</t>
  </si>
  <si>
    <t>Aaron Tarango</t>
  </si>
  <si>
    <t>Ernie Alcala</t>
  </si>
  <si>
    <t>Tyler Martinez</t>
  </si>
  <si>
    <t>Johnny Robinson</t>
  </si>
  <si>
    <t>James Collins</t>
  </si>
  <si>
    <t>Mark Bruno</t>
  </si>
  <si>
    <t>David Robinson</t>
  </si>
  <si>
    <t>total score</t>
  </si>
  <si>
    <t>Peter Lund</t>
  </si>
  <si>
    <t>Rodney Keldsen</t>
  </si>
  <si>
    <t>Paul Huebert</t>
  </si>
  <si>
    <t>moto</t>
  </si>
  <si>
    <t>Y</t>
  </si>
  <si>
    <t>H</t>
  </si>
  <si>
    <t>C</t>
  </si>
  <si>
    <t>strider</t>
  </si>
  <si>
    <t>girl cruiser</t>
  </si>
  <si>
    <t>boy cruiser</t>
  </si>
  <si>
    <t>N</t>
  </si>
  <si>
    <t>novice</t>
  </si>
  <si>
    <t>I</t>
  </si>
  <si>
    <t>intermediate</t>
  </si>
  <si>
    <t>E</t>
  </si>
  <si>
    <t>expert</t>
  </si>
  <si>
    <t>designation</t>
  </si>
  <si>
    <t>G</t>
  </si>
  <si>
    <t>girl</t>
  </si>
  <si>
    <t>Kelton Eastham</t>
  </si>
  <si>
    <t>Logan Cave</t>
  </si>
  <si>
    <t>Justin Borders</t>
  </si>
  <si>
    <t>Joshua Coronado</t>
  </si>
  <si>
    <t>Joclyn Evans</t>
  </si>
  <si>
    <t>Dylan McClain</t>
  </si>
  <si>
    <t>Slater McClain</t>
  </si>
  <si>
    <t>Amber Matousek</t>
  </si>
  <si>
    <t>Jacob Ayala</t>
  </si>
  <si>
    <t>Noah Ayala</t>
  </si>
  <si>
    <t>Bowdie Eastham</t>
  </si>
  <si>
    <t>Sydney Howard</t>
  </si>
  <si>
    <t>McKenzie Hemeon</t>
  </si>
  <si>
    <t>Blake Rehder</t>
  </si>
  <si>
    <t>Noah Evans</t>
  </si>
  <si>
    <t>John Arrington</t>
  </si>
  <si>
    <t>Adam Brownson</t>
  </si>
  <si>
    <t>Alex Howard</t>
  </si>
  <si>
    <t>Ronnie Cain</t>
  </si>
  <si>
    <t>Brady Tarago</t>
  </si>
  <si>
    <t>Bryce Stover</t>
  </si>
  <si>
    <t>Trevor Clutter</t>
  </si>
  <si>
    <t>Jordan Tamayo</t>
  </si>
  <si>
    <t>Spencer Azevedo</t>
  </si>
  <si>
    <t>Carl Keldsen</t>
  </si>
  <si>
    <t>Jared Borders</t>
  </si>
  <si>
    <t>Deven Hunt</t>
  </si>
  <si>
    <t>Dustin Hunt</t>
  </si>
  <si>
    <t>Anthony Soto</t>
  </si>
  <si>
    <t>Kacy Maine</t>
  </si>
  <si>
    <t>Johnathan Tamayo</t>
  </si>
  <si>
    <t>Ryan Schroll</t>
  </si>
  <si>
    <t>James Cantu</t>
  </si>
  <si>
    <t>ROC</t>
  </si>
  <si>
    <t>Nicholas Soto</t>
  </si>
  <si>
    <t>Dash Lopez</t>
  </si>
  <si>
    <t>Joshua Taylor</t>
  </si>
  <si>
    <t>Anthony Hoffman</t>
  </si>
  <si>
    <t>Robyn Burgess</t>
  </si>
  <si>
    <t>Abian Trejo</t>
  </si>
  <si>
    <t>Nathaniel Trejo</t>
  </si>
  <si>
    <t>Logan Todd</t>
  </si>
  <si>
    <t>Ryan Burgess</t>
  </si>
  <si>
    <t>GC</t>
  </si>
  <si>
    <t>Ethan Santiago</t>
  </si>
  <si>
    <t>Tyler Keiscome</t>
  </si>
  <si>
    <t>Julian Roybal</t>
  </si>
  <si>
    <t>Callie Morris</t>
  </si>
  <si>
    <t>Cheyanne Adams</t>
  </si>
  <si>
    <t>Mason Stone</t>
  </si>
  <si>
    <t>Bryson Berhorst</t>
  </si>
  <si>
    <t>Matt Evans</t>
  </si>
  <si>
    <t>Steven Santiago</t>
  </si>
  <si>
    <t>Tyler Murphee</t>
  </si>
  <si>
    <t>Bryce Santiago</t>
  </si>
  <si>
    <t>Jordan Reynolds</t>
  </si>
  <si>
    <t>Kevin Rost</t>
  </si>
  <si>
    <t>Jackie Priest</t>
  </si>
  <si>
    <t>Maeson Baker</t>
  </si>
  <si>
    <t>Julius Echeveste</t>
  </si>
  <si>
    <t>Jorge Montano III</t>
  </si>
  <si>
    <t>Mia Alcala</t>
  </si>
  <si>
    <t>Thomas Austin Porter</t>
  </si>
  <si>
    <t>Aiden Devine</t>
  </si>
  <si>
    <t>Wyatt Hildebrand</t>
  </si>
  <si>
    <t>Charles Jones</t>
  </si>
  <si>
    <t>Will Huebert</t>
  </si>
  <si>
    <t>Gregory Bruce Jones</t>
  </si>
  <si>
    <t>Caleb Keiscome</t>
  </si>
  <si>
    <t>Adyn Weeks</t>
  </si>
  <si>
    <t>Virginia Lingham</t>
  </si>
  <si>
    <t>Gregory Fannon</t>
  </si>
  <si>
    <t>Cheyenne McMaster</t>
  </si>
  <si>
    <t>Wyatt Eastham</t>
  </si>
  <si>
    <t>Tristin Eastham</t>
  </si>
  <si>
    <t>Braydin Savangsy</t>
  </si>
  <si>
    <t>Landyn Savangsy</t>
  </si>
  <si>
    <t>ST</t>
  </si>
  <si>
    <t>NAG</t>
  </si>
  <si>
    <t>CNAG</t>
  </si>
  <si>
    <t>Bill Johnson</t>
  </si>
  <si>
    <t>Jack Byrum</t>
  </si>
  <si>
    <t>Brayden Lamberton</t>
  </si>
  <si>
    <t>Kaige Deschene</t>
  </si>
  <si>
    <t>Seth Weiner</t>
  </si>
  <si>
    <t>Rebecca Thull</t>
  </si>
  <si>
    <t>Merrick Hahn</t>
  </si>
  <si>
    <t>Curren Thomas</t>
  </si>
  <si>
    <t>Kyle Trujillo</t>
  </si>
  <si>
    <t>Jack Sturgeon</t>
  </si>
  <si>
    <t>Clarissa A. Flores</t>
  </si>
  <si>
    <t>Ethan Stevens</t>
  </si>
  <si>
    <t>Burke Peterson</t>
  </si>
  <si>
    <t>Kyle Coleman</t>
  </si>
  <si>
    <t>Joel Flores</t>
  </si>
  <si>
    <t>Luke Gargano</t>
  </si>
  <si>
    <t>Josh Peterson</t>
  </si>
  <si>
    <t>Scott Deschene</t>
  </si>
  <si>
    <t>Jacob Trujillo</t>
  </si>
  <si>
    <t>Gavin Victor</t>
  </si>
  <si>
    <t>11A</t>
  </si>
  <si>
    <t>NY01</t>
  </si>
  <si>
    <t>MN01</t>
  </si>
  <si>
    <t>Adam Davey</t>
  </si>
  <si>
    <t>Jordan Mia</t>
  </si>
  <si>
    <t>Brian Mohr</t>
  </si>
  <si>
    <t>Brandan Pita</t>
  </si>
  <si>
    <t>Isaac Aguilera</t>
  </si>
  <si>
    <t>Kaylie McLean</t>
  </si>
  <si>
    <t>Cooper Thomas</t>
  </si>
  <si>
    <t>Matthew Pauls</t>
  </si>
  <si>
    <t>Madison Martinez</t>
  </si>
  <si>
    <t>Drew Stanton</t>
  </si>
  <si>
    <t>RLC</t>
  </si>
  <si>
    <t>Kevin Pauls</t>
  </si>
  <si>
    <t>Nicholas Sagely</t>
  </si>
  <si>
    <t>James Wilson</t>
  </si>
  <si>
    <t>Taiyo Oishi</t>
  </si>
  <si>
    <t>Tiffany Wilson</t>
  </si>
  <si>
    <t>Chance Philley</t>
  </si>
  <si>
    <t>Sage Cox</t>
  </si>
  <si>
    <t>Delena Groshko</t>
  </si>
  <si>
    <t>Brandon McLean</t>
  </si>
  <si>
    <t>James Jamond</t>
  </si>
  <si>
    <t>Francisco Hernandez</t>
  </si>
  <si>
    <t>Robert Jamond</t>
  </si>
  <si>
    <t>Jose Hernandez</t>
  </si>
  <si>
    <t>moto 1</t>
  </si>
  <si>
    <t>moto 2</t>
  </si>
  <si>
    <t>moto 3</t>
  </si>
  <si>
    <t>score 1</t>
  </si>
  <si>
    <t>score 2</t>
  </si>
  <si>
    <t>score 3</t>
  </si>
  <si>
    <t>district</t>
  </si>
  <si>
    <t>inter</t>
  </si>
  <si>
    <t>moto points</t>
  </si>
  <si>
    <t>main points</t>
  </si>
  <si>
    <t>high</t>
  </si>
  <si>
    <t>X</t>
  </si>
  <si>
    <t>Hesperia BMX</t>
  </si>
  <si>
    <t>Ryder Daniel Dalton</t>
  </si>
  <si>
    <t>JJ Hare</t>
  </si>
  <si>
    <t>Ryder Carlson</t>
  </si>
  <si>
    <t>Janette Hill</t>
  </si>
  <si>
    <t>Noah Crisafulli</t>
  </si>
  <si>
    <t>Joel Young</t>
  </si>
  <si>
    <t>Tate Robinson</t>
  </si>
  <si>
    <t>Gunner Clinedinst</t>
  </si>
  <si>
    <t>Kyler Taggart</t>
  </si>
  <si>
    <t>Dakota Skow</t>
  </si>
  <si>
    <t>Harlan Simmons</t>
  </si>
  <si>
    <t>Dylan Wagoner</t>
  </si>
  <si>
    <t>Kaden Elkin</t>
  </si>
  <si>
    <t>Ryder Clinedist</t>
  </si>
  <si>
    <t>Noah Robinson</t>
  </si>
  <si>
    <t>Jayden Garcia</t>
  </si>
  <si>
    <t>Ciara Lynn Quintana</t>
  </si>
  <si>
    <t>Sidney Herndon</t>
  </si>
  <si>
    <t>Johnnie Finch</t>
  </si>
  <si>
    <t>Emily Hare</t>
  </si>
  <si>
    <t>Alexandria Simmons</t>
  </si>
  <si>
    <t>Joseph Guarneri</t>
  </si>
  <si>
    <t>Norman Kzaz</t>
  </si>
  <si>
    <t>Wyatt Carlson</t>
  </si>
  <si>
    <t>Damien Rowe</t>
  </si>
  <si>
    <t>Maddox Hazard</t>
  </si>
  <si>
    <t>Drake Jeffers</t>
  </si>
  <si>
    <t>Drake Carlson</t>
  </si>
  <si>
    <t>Daniel Hill</t>
  </si>
  <si>
    <t>Lee Nix</t>
  </si>
  <si>
    <t>Makel Coombs</t>
  </si>
  <si>
    <t>Zachary Henderson</t>
  </si>
  <si>
    <t>Seth Gonzalez</t>
  </si>
  <si>
    <t>Emily Stewart</t>
  </si>
  <si>
    <t>Christopher Shielder</t>
  </si>
  <si>
    <t>Seth Hawkins</t>
  </si>
  <si>
    <t>Josh Guenther</t>
  </si>
  <si>
    <t>Koby Lopez</t>
  </si>
  <si>
    <t>Frank Pina</t>
  </si>
  <si>
    <t>Ryan Stewart</t>
  </si>
  <si>
    <t>Joey Lowe</t>
  </si>
  <si>
    <t>August Culver</t>
  </si>
  <si>
    <t>Rodney Schreuder</t>
  </si>
  <si>
    <t>Brayden Rowe</t>
  </si>
  <si>
    <t>Rocko Anderson</t>
  </si>
  <si>
    <t>Robert Boswell</t>
  </si>
  <si>
    <t>Caden Smith</t>
  </si>
  <si>
    <t>Brandon Shelton</t>
  </si>
  <si>
    <t>James Eerickson</t>
  </si>
  <si>
    <t>Danny Ashbrook</t>
  </si>
  <si>
    <t>Chris Aubuchon</t>
  </si>
  <si>
    <t>Travis Schreuder</t>
  </si>
  <si>
    <t>a Kadin Dalton</t>
  </si>
  <si>
    <t>a Liberty Dalton</t>
  </si>
  <si>
    <t>a Mia Montano</t>
  </si>
  <si>
    <t>a Dane Culver</t>
  </si>
  <si>
    <t>a Henry Sarria</t>
  </si>
  <si>
    <t>a Ryker Simmons</t>
  </si>
  <si>
    <t>b Mia Montano</t>
  </si>
  <si>
    <t>b Liberty Dalton</t>
  </si>
  <si>
    <t>b Kadin Dalton</t>
  </si>
  <si>
    <t>b Ryker Simmons</t>
  </si>
  <si>
    <t>b Dane Culver</t>
  </si>
  <si>
    <t>b Henry Sarria</t>
  </si>
  <si>
    <t>1 Anthony Martinez</t>
  </si>
  <si>
    <t>2 Anthony Martinez</t>
  </si>
  <si>
    <t>a Cailey Pita</t>
  </si>
  <si>
    <t>b Cailey Pita</t>
  </si>
  <si>
    <t>a Dominic Cuevas</t>
  </si>
  <si>
    <t>b Dominic Cuevas</t>
  </si>
  <si>
    <t>a Grace Padilla</t>
  </si>
  <si>
    <t>b Grace Padilla</t>
  </si>
  <si>
    <t>a Mitchell Hooper</t>
  </si>
  <si>
    <t>a Ryan Burgess</t>
  </si>
  <si>
    <t>b Ryan Burgess</t>
  </si>
  <si>
    <t>a Trevor Clutter</t>
  </si>
  <si>
    <t>b Trevor Clutter</t>
  </si>
  <si>
    <t>a Nathan Smith</t>
  </si>
  <si>
    <t>b Nathan Smith</t>
  </si>
  <si>
    <t>b Mitchell Hooper</t>
  </si>
  <si>
    <t>c Henry Sarria</t>
  </si>
  <si>
    <t>c Joel Young</t>
  </si>
  <si>
    <t>c Ron Cain</t>
  </si>
  <si>
    <t>c Norman Kzaz</t>
  </si>
  <si>
    <t>a Damion Vasquez</t>
  </si>
  <si>
    <t>a Nate Howard</t>
  </si>
  <si>
    <t>b Damion Vasquez</t>
  </si>
  <si>
    <t>b Norman Kzaz</t>
  </si>
  <si>
    <t>Elizabeth Sanchez</t>
  </si>
  <si>
    <t>09623940</t>
  </si>
  <si>
    <t>17203801</t>
  </si>
  <si>
    <t>17203831</t>
  </si>
  <si>
    <t>19600128</t>
  </si>
  <si>
    <t>19604361</t>
  </si>
  <si>
    <t>19604216</t>
  </si>
  <si>
    <t>16720422</t>
  </si>
  <si>
    <t>19183510</t>
  </si>
  <si>
    <t>19600198</t>
  </si>
  <si>
    <t>13731011</t>
  </si>
  <si>
    <t>19604526</t>
  </si>
  <si>
    <t>19604442</t>
  </si>
  <si>
    <t>19180102</t>
  </si>
  <si>
    <t>13260259</t>
  </si>
  <si>
    <t>19600133</t>
  </si>
  <si>
    <t>11550206</t>
  </si>
  <si>
    <t>10111346</t>
  </si>
  <si>
    <t>13650249</t>
  </si>
  <si>
    <t>09623968</t>
  </si>
  <si>
    <t>15903283</t>
  </si>
  <si>
    <t>19604022</t>
  </si>
  <si>
    <t>19600121</t>
  </si>
  <si>
    <t>13731100</t>
  </si>
  <si>
    <t>10127124</t>
  </si>
  <si>
    <t>00184100</t>
  </si>
  <si>
    <t>00184230</t>
  </si>
  <si>
    <t>13731008</t>
  </si>
  <si>
    <t>13180547</t>
  </si>
  <si>
    <t>19603545</t>
  </si>
  <si>
    <t>13730866</t>
  </si>
  <si>
    <t>19603253</t>
  </si>
  <si>
    <t>19600118</t>
  </si>
  <si>
    <t>12020354</t>
  </si>
  <si>
    <t>19600159</t>
  </si>
  <si>
    <t>OS</t>
  </si>
  <si>
    <t>c Nate Howard</t>
  </si>
  <si>
    <t>19604653</t>
  </si>
  <si>
    <t>a Joel Young</t>
  </si>
  <si>
    <t>Anthony Martinez</t>
  </si>
  <si>
    <t>Dominic Cuevas</t>
  </si>
  <si>
    <t>Cailey Pita</t>
  </si>
  <si>
    <t>Grace Padilla</t>
  </si>
  <si>
    <t>Mitchell Hooper</t>
  </si>
  <si>
    <t>Nathan Smith</t>
  </si>
  <si>
    <t>Damion Vasquez</t>
  </si>
  <si>
    <t>Dane Culver</t>
  </si>
  <si>
    <t>Kadin Dalton</t>
  </si>
  <si>
    <t>Liberty Dalton</t>
  </si>
  <si>
    <t>Mia Montano</t>
  </si>
  <si>
    <t>Ryker Simmons</t>
  </si>
  <si>
    <t>Henry Sarria</t>
  </si>
  <si>
    <t>b Nate Howard</t>
  </si>
  <si>
    <t>Saturday 4/3/16</t>
  </si>
  <si>
    <t>Sunday 4/4/16</t>
  </si>
  <si>
    <t>old school</t>
  </si>
  <si>
    <t>Woodward Park BMX</t>
  </si>
  <si>
    <t>Saturday 5/28/16</t>
  </si>
  <si>
    <t>Pro-Am</t>
  </si>
  <si>
    <t>Marquise Montgomery</t>
  </si>
  <si>
    <t>p Ryan Burgess</t>
  </si>
  <si>
    <t>Austin Hyatt</t>
  </si>
  <si>
    <t>Isaiah Stallworth</t>
  </si>
  <si>
    <t>Jacob Clark</t>
  </si>
  <si>
    <t>Christian Stallworth</t>
  </si>
  <si>
    <t>Tyler Clark</t>
  </si>
  <si>
    <t>Joshua Loredo</t>
  </si>
  <si>
    <t>Brady Tarango</t>
  </si>
  <si>
    <t>Joseph Nielsen</t>
  </si>
  <si>
    <t>Krista Hopkins</t>
  </si>
  <si>
    <t>Connor Nearn</t>
  </si>
  <si>
    <t>12a</t>
  </si>
  <si>
    <t>Ken Hallmark</t>
  </si>
  <si>
    <t>Jason Borders</t>
  </si>
  <si>
    <t>Tim Todd</t>
  </si>
  <si>
    <t>12b</t>
  </si>
  <si>
    <t>Ryan Garcia</t>
  </si>
  <si>
    <t>Larry Ruiz</t>
  </si>
  <si>
    <t>Rusty Jackson</t>
  </si>
  <si>
    <t>John K</t>
  </si>
  <si>
    <t>Stanley Robinson</t>
  </si>
  <si>
    <t>Axl Unruh</t>
  </si>
  <si>
    <t>Eli Unruh</t>
  </si>
  <si>
    <t>Rynna Shay Silva</t>
  </si>
  <si>
    <t>Benjamin Ramey</t>
  </si>
  <si>
    <t>Mark Silos</t>
  </si>
  <si>
    <t>P</t>
  </si>
  <si>
    <t>main</t>
  </si>
  <si>
    <t>moto score</t>
  </si>
  <si>
    <t>main score</t>
  </si>
  <si>
    <t>18983471</t>
  </si>
  <si>
    <t>471</t>
  </si>
  <si>
    <t>1</t>
  </si>
  <si>
    <t>18954061</t>
  </si>
  <si>
    <t>061</t>
  </si>
  <si>
    <t>18954047</t>
  </si>
  <si>
    <t>047</t>
  </si>
  <si>
    <t>28</t>
  </si>
  <si>
    <t>18983463</t>
  </si>
  <si>
    <t>463</t>
  </si>
  <si>
    <t>10</t>
  </si>
  <si>
    <t>18954060</t>
  </si>
  <si>
    <t>060</t>
  </si>
  <si>
    <t>18954046</t>
  </si>
  <si>
    <t>046</t>
  </si>
  <si>
    <t>18983323</t>
  </si>
  <si>
    <t>323</t>
  </si>
  <si>
    <t>19023920</t>
  </si>
  <si>
    <t>920</t>
  </si>
  <si>
    <t>17480101</t>
  </si>
  <si>
    <t>101</t>
  </si>
  <si>
    <t>pro-am</t>
  </si>
  <si>
    <t>a Mark Bruno</t>
  </si>
  <si>
    <t>c Mark Bruno</t>
  </si>
  <si>
    <t>341</t>
  </si>
  <si>
    <t>57</t>
  </si>
  <si>
    <t>11</t>
  </si>
  <si>
    <t>546</t>
  </si>
  <si>
    <t>Mylo Jones Taylor</t>
  </si>
  <si>
    <t>Braxton Carrier</t>
  </si>
  <si>
    <t>Danny Waters</t>
  </si>
  <si>
    <t>Jax Elias</t>
  </si>
  <si>
    <t>Thomas Watson</t>
  </si>
  <si>
    <t>Khloe Van Steen</t>
  </si>
  <si>
    <t>Rylan Carrier</t>
  </si>
  <si>
    <t>Kason Sutman</t>
  </si>
  <si>
    <t>Isabella Garcia</t>
  </si>
  <si>
    <t>Landon Oneal</t>
  </si>
  <si>
    <t>Raymond Barker</t>
  </si>
  <si>
    <t>Jonathan McKinley</t>
  </si>
  <si>
    <t>Nolan Lea</t>
  </si>
  <si>
    <t>Caeden Fox</t>
  </si>
  <si>
    <t>Jeremiah Watson</t>
  </si>
  <si>
    <t>Seth Vazquez</t>
  </si>
  <si>
    <t>Brily Lea</t>
  </si>
  <si>
    <t>Spencer Vazquez</t>
  </si>
  <si>
    <t>Vance Schmidt</t>
  </si>
  <si>
    <t>Braiden Van Steen</t>
  </si>
  <si>
    <t>Stephen Van Steen</t>
  </si>
  <si>
    <t>Maddux Vicario</t>
  </si>
  <si>
    <t>Dan Hill</t>
  </si>
  <si>
    <t>a Danny Waters</t>
  </si>
  <si>
    <t>b Danny Waters</t>
  </si>
  <si>
    <t>02453844</t>
  </si>
  <si>
    <t>844</t>
  </si>
  <si>
    <t>2</t>
  </si>
  <si>
    <t>93000958</t>
  </si>
  <si>
    <t>958</t>
  </si>
  <si>
    <t>5</t>
  </si>
  <si>
    <t>19604615</t>
  </si>
  <si>
    <t>615</t>
  </si>
  <si>
    <t>19604885</t>
  </si>
  <si>
    <t>885</t>
  </si>
  <si>
    <t>19600214</t>
  </si>
  <si>
    <t>432</t>
  </si>
  <si>
    <t>18953968</t>
  </si>
  <si>
    <t>112</t>
  </si>
  <si>
    <t>19604844</t>
  </si>
  <si>
    <t>18534080</t>
  </si>
  <si>
    <t>37</t>
  </si>
  <si>
    <t>8</t>
  </si>
  <si>
    <t>19604871</t>
  </si>
  <si>
    <t>871</t>
  </si>
  <si>
    <t>18953967</t>
  </si>
  <si>
    <t>143</t>
  </si>
  <si>
    <t>90000132</t>
  </si>
  <si>
    <t>30</t>
  </si>
  <si>
    <t>6</t>
  </si>
  <si>
    <t>19604378</t>
  </si>
  <si>
    <t>49</t>
  </si>
  <si>
    <t>13731039</t>
  </si>
  <si>
    <t>039</t>
  </si>
  <si>
    <t>90000129</t>
  </si>
  <si>
    <t>23</t>
  </si>
  <si>
    <t>19604456</t>
  </si>
  <si>
    <t>16</t>
  </si>
  <si>
    <t>90000130</t>
  </si>
  <si>
    <t>19603224</t>
  </si>
  <si>
    <t>21</t>
  </si>
  <si>
    <t>3</t>
  </si>
  <si>
    <t>19603209</t>
  </si>
  <si>
    <t>19603220</t>
  </si>
  <si>
    <t>19604623</t>
  </si>
  <si>
    <t>91</t>
  </si>
  <si>
    <t>13731040</t>
  </si>
  <si>
    <t>040</t>
  </si>
  <si>
    <t>Brian Peterson</t>
  </si>
  <si>
    <t>Saturday, July 23, 2016</t>
  </si>
  <si>
    <t>Tyler Evans</t>
  </si>
  <si>
    <t>Mason Cave</t>
  </si>
  <si>
    <t>Caleb Machado</t>
  </si>
  <si>
    <t>Ethan Schaub</t>
  </si>
  <si>
    <t>Bill Lea</t>
  </si>
  <si>
    <t>Colton Machado</t>
  </si>
  <si>
    <t>Logan Stiefes</t>
  </si>
  <si>
    <t>Jackson Gomes</t>
  </si>
  <si>
    <t>AJ Sweazy</t>
  </si>
  <si>
    <t>Jesse Regis</t>
  </si>
  <si>
    <t>Maximo Mendoza</t>
  </si>
  <si>
    <t>Karstyn Avila</t>
  </si>
  <si>
    <t>Ryan Bayless</t>
  </si>
  <si>
    <t>94</t>
  </si>
  <si>
    <t>Tyler Bayless</t>
  </si>
  <si>
    <t>Jack Crisp</t>
  </si>
  <si>
    <t>Tyler Smith</t>
  </si>
  <si>
    <t>Mccormick Hoggard</t>
  </si>
  <si>
    <t>Shay Lehman-Moreno</t>
  </si>
  <si>
    <t>Bailey Collier</t>
  </si>
  <si>
    <t>Braydyn Lamberton</t>
  </si>
  <si>
    <t>Pedro Burton</t>
  </si>
  <si>
    <t>Connor Harrison</t>
  </si>
  <si>
    <t>Chase Harrison</t>
  </si>
  <si>
    <t>426</t>
  </si>
  <si>
    <t>Ray Flitcraft</t>
  </si>
  <si>
    <t>Richard Evans</t>
  </si>
  <si>
    <t>Lucas Twist</t>
  </si>
  <si>
    <t>Desio Mante</t>
  </si>
  <si>
    <t>Aiden Wesser</t>
  </si>
  <si>
    <t>107</t>
  </si>
  <si>
    <t>41</t>
  </si>
  <si>
    <t>Quinn Zepeda</t>
  </si>
  <si>
    <t>18983226</t>
  </si>
  <si>
    <t>NC</t>
  </si>
  <si>
    <t>26</t>
  </si>
  <si>
    <t>9</t>
  </si>
  <si>
    <t>163</t>
  </si>
  <si>
    <t>109</t>
  </si>
  <si>
    <t>81</t>
  </si>
  <si>
    <t>29</t>
  </si>
  <si>
    <t>Sunday, July 24, 2016</t>
  </si>
  <si>
    <t>Brayden Bone</t>
  </si>
  <si>
    <t>Brady Bone</t>
  </si>
  <si>
    <t>Sebastian Rojas</t>
  </si>
  <si>
    <t>Eli Rojas</t>
  </si>
  <si>
    <t>Audrey Ellis</t>
  </si>
  <si>
    <t>Cody Samuels</t>
  </si>
  <si>
    <t>Ray Barker</t>
  </si>
  <si>
    <t>Lemoore BMX</t>
  </si>
  <si>
    <t>Santa Maria BMX</t>
  </si>
  <si>
    <t>Age 13</t>
  </si>
  <si>
    <t>Expert</t>
  </si>
  <si>
    <t>RENNY GIROUX</t>
  </si>
  <si>
    <t>Age 10</t>
  </si>
  <si>
    <t>Age 7</t>
  </si>
  <si>
    <t>NATE ROMERO</t>
  </si>
  <si>
    <t>Age 12</t>
  </si>
  <si>
    <t>NATHAN WALKER</t>
  </si>
  <si>
    <t>Age 6</t>
  </si>
  <si>
    <t>STEPHAN VAN STEEN</t>
  </si>
  <si>
    <t>Age 9</t>
  </si>
  <si>
    <t>Age 36-40</t>
  </si>
  <si>
    <t>VANCE SCHMIDT</t>
  </si>
  <si>
    <t>Age 8</t>
  </si>
  <si>
    <t>Inter</t>
  </si>
  <si>
    <t>SETH HAWKINS</t>
  </si>
  <si>
    <t>NATHAN SUDERS</t>
  </si>
  <si>
    <t>NOLAN LEA</t>
  </si>
  <si>
    <t>Age 5 &amp; under</t>
  </si>
  <si>
    <t>Novice</t>
  </si>
  <si>
    <t>WYATT SHEARER</t>
  </si>
  <si>
    <t>TEIGAN HARLEY</t>
  </si>
  <si>
    <t>RAYDEN FAVA</t>
  </si>
  <si>
    <t>Age 11</t>
  </si>
  <si>
    <t>NOAH ROBINSON</t>
  </si>
  <si>
    <t>KASON SUTMAN</t>
  </si>
  <si>
    <t>RYDER ZAMAN</t>
  </si>
  <si>
    <t>MAKEL COOMBS</t>
  </si>
  <si>
    <t>Age 46 &amp; Over</t>
  </si>
  <si>
    <t>NICK WATERS</t>
  </si>
  <si>
    <t>WILLY SUAREZ</t>
  </si>
  <si>
    <t>Age 19-27</t>
  </si>
  <si>
    <t>TATE ROBINSON</t>
  </si>
  <si>
    <t>TRISTON CARDOZA</t>
  </si>
  <si>
    <t>MANNY RODRIGUEZ</t>
  </si>
  <si>
    <t>KARSON RIMER</t>
  </si>
  <si>
    <t>SHAWN DEMPSAY</t>
  </si>
  <si>
    <t>22</t>
  </si>
  <si>
    <t>Paiden Rehder</t>
  </si>
  <si>
    <t>John James Phillips</t>
  </si>
  <si>
    <t>Paisley Rehder</t>
  </si>
  <si>
    <t>Gage Powell</t>
  </si>
  <si>
    <t>Garrett Morton</t>
  </si>
  <si>
    <t>Landon King</t>
  </si>
  <si>
    <t>16210341</t>
  </si>
  <si>
    <t>Louis Olivo</t>
  </si>
  <si>
    <t>Gunner Tillema</t>
  </si>
  <si>
    <t>Sienna Pita</t>
  </si>
  <si>
    <t>Owen Zepeda</t>
  </si>
  <si>
    <t>Phoenix Castro</t>
  </si>
  <si>
    <t>Urban Castro</t>
  </si>
  <si>
    <t>Reedley Airtime BMX</t>
  </si>
  <si>
    <t>John</t>
  </si>
  <si>
    <t>18953518</t>
  </si>
  <si>
    <t>70</t>
  </si>
  <si>
    <t>races</t>
  </si>
  <si>
    <t>`</t>
  </si>
  <si>
    <t>A</t>
  </si>
  <si>
    <t>John Kuzma</t>
  </si>
  <si>
    <t>B</t>
  </si>
  <si>
    <t>Josh Taylor</t>
  </si>
  <si>
    <t>Ayden Calbeaux</t>
  </si>
  <si>
    <t>Whitney Matthew</t>
  </si>
  <si>
    <t>Kelton Eastman</t>
  </si>
  <si>
    <t>William Stumpfhauser</t>
  </si>
  <si>
    <t>Noah Stumpfhauser</t>
  </si>
  <si>
    <t>Junior Lebar</t>
  </si>
  <si>
    <t>Jocelyn Evans</t>
  </si>
  <si>
    <t>Troy Lee Griffin</t>
  </si>
  <si>
    <t>Jordan Dunigan</t>
  </si>
  <si>
    <t>Reese Griffin</t>
  </si>
  <si>
    <t>Andrew Racine</t>
  </si>
  <si>
    <t>Austin Hunwardsen</t>
  </si>
  <si>
    <t>Wyatt Eastman</t>
  </si>
  <si>
    <t>Ian John Devere</t>
  </si>
  <si>
    <t>Nicolas Soto</t>
  </si>
  <si>
    <t>X-Roads BMX</t>
  </si>
  <si>
    <t>18983414</t>
  </si>
  <si>
    <t>PA</t>
  </si>
  <si>
    <t>best 6 races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</si>
</sst>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mmm\-yyyy"/>
    <numFmt numFmtId="167" formatCode="[$-F800]dddd\,\ mmmm\ dd\,\ yyyy"/>
    <numFmt numFmtId="168" formatCode="0.0"/>
    <numFmt numFmtId="169" formatCode="[$-409]h:mm:ss\ AM/PM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dddd\,\ mmmm\ d\,\ yyyy"/>
  </numFmts>
  <fonts count="46">
    <font>
      <sz val="10"/>
      <name val="Arial"/>
      <family val="0"/>
    </font>
    <font>
      <sz val="8"/>
      <name val="Arial"/>
      <family val="2"/>
    </font>
    <font>
      <i/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3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36363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167" fontId="0" fillId="0" borderId="10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67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1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37" fillId="33" borderId="16" xfId="53" applyFill="1" applyBorder="1" applyAlignment="1">
      <alignment vertical="top" wrapText="1"/>
    </xf>
    <xf numFmtId="0" fontId="45" fillId="33" borderId="16" xfId="0" applyFont="1" applyFill="1" applyBorder="1" applyAlignment="1">
      <alignment vertical="top" wrapText="1"/>
    </xf>
    <xf numFmtId="0" fontId="45" fillId="33" borderId="0" xfId="0" applyFont="1" applyFill="1" applyAlignment="1">
      <alignment vertical="top" wrapText="1"/>
    </xf>
    <xf numFmtId="0" fontId="45" fillId="34" borderId="16" xfId="0" applyFont="1" applyFill="1" applyBorder="1" applyAlignment="1">
      <alignment vertical="top" wrapText="1"/>
    </xf>
    <xf numFmtId="0" fontId="45" fillId="34" borderId="0" xfId="0" applyFont="1" applyFill="1" applyAlignment="1">
      <alignment vertical="top" wrapText="1"/>
    </xf>
    <xf numFmtId="0" fontId="37" fillId="34" borderId="16" xfId="53" applyFill="1" applyBorder="1" applyAlignment="1">
      <alignment vertical="top" wrapText="1"/>
    </xf>
    <xf numFmtId="14" fontId="45" fillId="34" borderId="0" xfId="0" applyNumberFormat="1" applyFont="1" applyFill="1" applyAlignment="1">
      <alignment vertical="top" wrapText="1"/>
    </xf>
    <xf numFmtId="14" fontId="45" fillId="33" borderId="0" xfId="0" applyNumberFormat="1" applyFont="1" applyFill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0" fontId="0" fillId="35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usabmx.com/site/profiles/6912" TargetMode="External" /><Relationship Id="rId2" Type="http://schemas.openxmlformats.org/officeDocument/2006/relationships/hyperlink" Target="https://www.usabmx.com/site/profiles/6964" TargetMode="External" /><Relationship Id="rId3" Type="http://schemas.openxmlformats.org/officeDocument/2006/relationships/hyperlink" Target="https://www.usabmx.com/site/profiles/6980" TargetMode="External" /><Relationship Id="rId4" Type="http://schemas.openxmlformats.org/officeDocument/2006/relationships/hyperlink" Target="https://www.usabmx.com/site/profiles/5373" TargetMode="External" /><Relationship Id="rId5" Type="http://schemas.openxmlformats.org/officeDocument/2006/relationships/hyperlink" Target="https://www.usabmx.com/site/profiles/10758" TargetMode="Externa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90"/>
  <sheetViews>
    <sheetView zoomScale="85" zoomScaleNormal="85" zoomScalePageLayoutView="0" workbookViewId="0" topLeftCell="K376">
      <selection activeCell="S375" sqref="S375"/>
    </sheetView>
  </sheetViews>
  <sheetFormatPr defaultColWidth="9.140625" defaultRowHeight="12.75"/>
  <cols>
    <col min="1" max="2" width="19.28125" style="9" bestFit="1" customWidth="1"/>
    <col min="3" max="3" width="6.421875" style="4" customWidth="1"/>
    <col min="4" max="4" width="7.140625" style="9" bestFit="1" customWidth="1"/>
    <col min="5" max="5" width="9.28125" style="9" bestFit="1" customWidth="1"/>
    <col min="6" max="6" width="7.421875" style="9" bestFit="1" customWidth="1"/>
    <col min="7" max="7" width="7.57421875" style="4" bestFit="1" customWidth="1"/>
    <col min="8" max="8" width="9.28125" style="4" customWidth="1"/>
    <col min="9" max="9" width="11.421875" style="4" customWidth="1"/>
    <col min="10" max="10" width="6.421875" style="4" customWidth="1"/>
    <col min="11" max="11" width="7.140625" style="4" customWidth="1"/>
    <col min="12" max="12" width="5.57421875" style="4" customWidth="1"/>
    <col min="13" max="13" width="7.00390625" style="4" customWidth="1"/>
    <col min="14" max="14" width="7.140625" style="4" customWidth="1"/>
    <col min="15" max="15" width="9.28125" style="4" customWidth="1"/>
    <col min="16" max="16" width="18.8515625" style="4" bestFit="1" customWidth="1"/>
    <col min="17" max="17" width="26.8515625" style="15" bestFit="1" customWidth="1"/>
    <col min="18" max="18" width="7.28125" style="4" bestFit="1" customWidth="1"/>
    <col min="19" max="19" width="19.7109375" style="5" bestFit="1" customWidth="1"/>
    <col min="20" max="20" width="8.57421875" style="5" bestFit="1" customWidth="1"/>
    <col min="21" max="21" width="6.421875" style="5" bestFit="1" customWidth="1"/>
    <col min="22" max="22" width="9.28125" style="5" customWidth="1"/>
    <col min="23" max="23" width="7.421875" style="5" bestFit="1" customWidth="1"/>
    <col min="24" max="24" width="7.57421875" style="5" bestFit="1" customWidth="1"/>
    <col min="25" max="27" width="7.421875" style="4" bestFit="1" customWidth="1"/>
    <col min="28" max="30" width="8.00390625" style="5" bestFit="1" customWidth="1"/>
    <col min="31" max="31" width="10.57421875" style="5" bestFit="1" customWidth="1"/>
    <col min="32" max="32" width="9.140625" style="5" customWidth="1"/>
    <col min="33" max="49" width="9.140625" style="3" customWidth="1"/>
    <col min="50" max="16384" width="9.140625" style="5" customWidth="1"/>
  </cols>
  <sheetData>
    <row r="1" spans="1:31" s="1" customFormat="1" ht="12.75">
      <c r="A1" s="8" t="s">
        <v>0</v>
      </c>
      <c r="B1" s="8" t="s">
        <v>0</v>
      </c>
      <c r="C1" s="2" t="s">
        <v>2</v>
      </c>
      <c r="D1" s="8" t="s">
        <v>7</v>
      </c>
      <c r="E1" s="8" t="s">
        <v>1</v>
      </c>
      <c r="F1" s="8" t="s">
        <v>6</v>
      </c>
      <c r="G1" s="2" t="s">
        <v>175</v>
      </c>
      <c r="I1" s="1" t="s">
        <v>177</v>
      </c>
      <c r="K1" s="1" t="s">
        <v>34</v>
      </c>
      <c r="L1" s="1" t="s">
        <v>176</v>
      </c>
      <c r="M1" s="1" t="s">
        <v>179</v>
      </c>
      <c r="N1" s="1" t="s">
        <v>30</v>
      </c>
      <c r="P1" s="1" t="s">
        <v>3</v>
      </c>
      <c r="Q1" s="14" t="s">
        <v>4</v>
      </c>
      <c r="R1" s="2" t="s">
        <v>26</v>
      </c>
      <c r="S1" s="1" t="s">
        <v>0</v>
      </c>
      <c r="T1" s="2" t="s">
        <v>2</v>
      </c>
      <c r="U1" s="1" t="s">
        <v>7</v>
      </c>
      <c r="V1" s="1" t="s">
        <v>1</v>
      </c>
      <c r="W1" s="2" t="s">
        <v>6</v>
      </c>
      <c r="X1" s="2" t="s">
        <v>175</v>
      </c>
      <c r="Y1" s="2" t="s">
        <v>169</v>
      </c>
      <c r="Z1" s="2" t="s">
        <v>170</v>
      </c>
      <c r="AA1" s="2" t="s">
        <v>171</v>
      </c>
      <c r="AB1" s="1" t="s">
        <v>172</v>
      </c>
      <c r="AC1" s="1" t="s">
        <v>173</v>
      </c>
      <c r="AD1" s="1" t="s">
        <v>174</v>
      </c>
      <c r="AE1" s="1" t="s">
        <v>358</v>
      </c>
    </row>
    <row r="2" spans="1:36" ht="12.75">
      <c r="A2" s="9" t="s">
        <v>309</v>
      </c>
      <c r="B2" s="9" t="s">
        <v>246</v>
      </c>
      <c r="C2" s="4">
        <v>18</v>
      </c>
      <c r="D2" s="9" t="s">
        <v>37</v>
      </c>
      <c r="E2" s="9">
        <v>12020281</v>
      </c>
      <c r="F2" s="9">
        <v>2</v>
      </c>
      <c r="G2" s="4" t="s">
        <v>155</v>
      </c>
      <c r="H2" s="1"/>
      <c r="I2" s="1"/>
      <c r="J2" s="1" t="s">
        <v>5</v>
      </c>
      <c r="K2" s="1" t="s">
        <v>33</v>
      </c>
      <c r="L2" s="1" t="s">
        <v>35</v>
      </c>
      <c r="M2" s="1" t="s">
        <v>180</v>
      </c>
      <c r="N2" s="2" t="s">
        <v>27</v>
      </c>
      <c r="P2" s="4" t="s">
        <v>181</v>
      </c>
      <c r="Q2" s="15" t="s">
        <v>323</v>
      </c>
      <c r="R2" s="4">
        <v>1</v>
      </c>
      <c r="S2" s="9" t="s">
        <v>182</v>
      </c>
      <c r="T2" s="5">
        <f>LOOKUP($S2,$B$2:$B$325,C$2:C$325)</f>
        <v>4</v>
      </c>
      <c r="U2" s="5" t="str">
        <f>LOOKUP($S2,$B$2:$B$325,D$2:D$325)</f>
        <v>Y</v>
      </c>
      <c r="V2" s="5">
        <f>LOOKUP($S2,$B$2:$B$325,E$2:E$325)</f>
        <v>19603872</v>
      </c>
      <c r="W2" s="5">
        <f>LOOKUP($S2,$B$2:$B$325,F$2:F$325)</f>
        <v>27</v>
      </c>
      <c r="X2" s="5" t="str">
        <f>LOOKUP($S2,$B$2:$B$325,G$2:G$325)</f>
        <v>CNAG</v>
      </c>
      <c r="Y2" s="4">
        <v>2</v>
      </c>
      <c r="Z2" s="4">
        <v>2</v>
      </c>
      <c r="AA2" s="4">
        <v>2</v>
      </c>
      <c r="AB2" s="5">
        <f>LOOKUP(Y2,$J$3:$J$11,$K$3:$K$11)</f>
        <v>35</v>
      </c>
      <c r="AC2" s="5">
        <f aca="true" t="shared" si="0" ref="AC2:AC32">LOOKUP(Z2,$J$3:$J$11,$K$3:$K$11)</f>
        <v>35</v>
      </c>
      <c r="AD2" s="5">
        <f aca="true" t="shared" si="1" ref="AD2:AD32">LOOKUP(AA2,$J$3:$J$11,$K$3:$K$11)</f>
        <v>35</v>
      </c>
      <c r="AE2" s="5">
        <f aca="true" t="shared" si="2" ref="AE2:AE65">SUM(AB2:AD2)</f>
        <v>105</v>
      </c>
      <c r="AH2" s="5"/>
      <c r="AJ2" s="5"/>
    </row>
    <row r="3" spans="1:31" ht="12.75">
      <c r="A3" s="9" t="s">
        <v>309</v>
      </c>
      <c r="B3" s="9" t="s">
        <v>247</v>
      </c>
      <c r="C3" s="4">
        <v>18</v>
      </c>
      <c r="D3" s="9" t="s">
        <v>37</v>
      </c>
      <c r="E3" s="9">
        <v>17200106</v>
      </c>
      <c r="F3" s="9">
        <v>54</v>
      </c>
      <c r="G3" s="4">
        <v>7</v>
      </c>
      <c r="H3" s="5"/>
      <c r="I3" s="5"/>
      <c r="J3" s="5">
        <v>0</v>
      </c>
      <c r="K3" s="5">
        <v>0</v>
      </c>
      <c r="L3" s="5">
        <v>0</v>
      </c>
      <c r="M3" s="5">
        <v>0</v>
      </c>
      <c r="N3" s="5">
        <v>0</v>
      </c>
      <c r="P3" s="4" t="s">
        <v>181</v>
      </c>
      <c r="Q3" s="15" t="s">
        <v>323</v>
      </c>
      <c r="R3" s="4">
        <f>R2</f>
        <v>1</v>
      </c>
      <c r="S3" s="5" t="s">
        <v>183</v>
      </c>
      <c r="T3" s="5">
        <f>LOOKUP($S3,$B$2:$B$325,C$2:C$325)</f>
        <v>5</v>
      </c>
      <c r="U3" s="5" t="str">
        <f>LOOKUP($S3,$B$2:$B$325,D$2:D$325)</f>
        <v>Y</v>
      </c>
      <c r="V3" s="5">
        <f>LOOKUP($S3,$B$2:$B$325,E$2:E$325)</f>
        <v>19604746</v>
      </c>
      <c r="W3" s="5">
        <f>LOOKUP($S3,$B$2:$B$325,F$2:F$325)</f>
        <v>746</v>
      </c>
      <c r="X3" s="5">
        <f>LOOKUP($S3,$B$2:$B$325,G$2:G$325)</f>
        <v>1</v>
      </c>
      <c r="Y3" s="4">
        <v>1</v>
      </c>
      <c r="Z3" s="4">
        <v>1</v>
      </c>
      <c r="AA3" s="4">
        <v>1</v>
      </c>
      <c r="AB3" s="5">
        <f aca="true" t="shared" si="3" ref="AB3:AB32">LOOKUP(Y3,$J$3:$J$11,$K$3:$K$11)</f>
        <v>40</v>
      </c>
      <c r="AC3" s="5">
        <f t="shared" si="0"/>
        <v>40</v>
      </c>
      <c r="AD3" s="5">
        <f t="shared" si="1"/>
        <v>40</v>
      </c>
      <c r="AE3" s="5">
        <f t="shared" si="2"/>
        <v>120</v>
      </c>
    </row>
    <row r="4" spans="1:31" ht="12.75">
      <c r="A4" s="9" t="s">
        <v>311</v>
      </c>
      <c r="B4" s="9" t="s">
        <v>248</v>
      </c>
      <c r="C4" s="4">
        <v>10</v>
      </c>
      <c r="D4" s="9" t="s">
        <v>28</v>
      </c>
      <c r="E4" s="9">
        <v>18950286</v>
      </c>
      <c r="F4" s="9">
        <v>286</v>
      </c>
      <c r="G4" s="4">
        <v>28</v>
      </c>
      <c r="H4" s="5"/>
      <c r="I4" s="5"/>
      <c r="J4" s="5">
        <v>1</v>
      </c>
      <c r="K4" s="5">
        <v>40</v>
      </c>
      <c r="L4" s="5">
        <v>50</v>
      </c>
      <c r="M4" s="5">
        <v>60</v>
      </c>
      <c r="N4" s="5">
        <v>40</v>
      </c>
      <c r="P4" s="12" t="s">
        <v>181</v>
      </c>
      <c r="Q4" s="16" t="s">
        <v>323</v>
      </c>
      <c r="R4" s="12">
        <f>R3</f>
        <v>1</v>
      </c>
      <c r="S4" s="13" t="s">
        <v>184</v>
      </c>
      <c r="T4" s="13">
        <f>LOOKUP($S4,$B$2:$B$325,C$2:C$325)</f>
        <v>3</v>
      </c>
      <c r="U4" s="13" t="str">
        <f>LOOKUP($S4,$B$2:$B$325,D$2:D$325)</f>
        <v>Y</v>
      </c>
      <c r="V4" s="13">
        <f>LOOKUP($S4,$B$2:$B$325,E$2:E$325)</f>
        <v>19604430</v>
      </c>
      <c r="W4" s="13">
        <f>LOOKUP($S4,$B$2:$B$325,F$2:F$325)</f>
        <v>430</v>
      </c>
      <c r="X4" s="13">
        <f>LOOKUP($S4,$B$2:$B$325,G$2:G$325)</f>
        <v>1</v>
      </c>
      <c r="Y4" s="12">
        <v>3</v>
      </c>
      <c r="Z4" s="12">
        <v>3</v>
      </c>
      <c r="AA4" s="12">
        <v>3</v>
      </c>
      <c r="AB4" s="13">
        <f t="shared" si="3"/>
        <v>30</v>
      </c>
      <c r="AC4" s="13">
        <f t="shared" si="0"/>
        <v>30</v>
      </c>
      <c r="AD4" s="13">
        <f t="shared" si="1"/>
        <v>30</v>
      </c>
      <c r="AE4" s="13">
        <f t="shared" si="2"/>
        <v>90</v>
      </c>
    </row>
    <row r="5" spans="1:31" ht="12.75">
      <c r="A5" s="9" t="s">
        <v>315</v>
      </c>
      <c r="B5" s="9" t="s">
        <v>266</v>
      </c>
      <c r="C5" s="4">
        <v>24</v>
      </c>
      <c r="D5" s="9" t="s">
        <v>29</v>
      </c>
      <c r="E5" s="9" t="s">
        <v>307</v>
      </c>
      <c r="F5" s="9">
        <v>653</v>
      </c>
      <c r="G5" s="4">
        <v>1</v>
      </c>
      <c r="H5" s="5"/>
      <c r="I5" s="5"/>
      <c r="J5" s="5">
        <v>2</v>
      </c>
      <c r="K5" s="5">
        <f>K4-5</f>
        <v>35</v>
      </c>
      <c r="L5" s="5">
        <f aca="true" t="shared" si="4" ref="L5:N11">L4-5</f>
        <v>45</v>
      </c>
      <c r="M5" s="5">
        <f t="shared" si="4"/>
        <v>55</v>
      </c>
      <c r="N5" s="5">
        <f>N4-5</f>
        <v>35</v>
      </c>
      <c r="P5" s="4" t="s">
        <v>181</v>
      </c>
      <c r="Q5" s="15" t="s">
        <v>323</v>
      </c>
      <c r="R5" s="4">
        <v>2</v>
      </c>
      <c r="S5" s="5" t="s">
        <v>185</v>
      </c>
      <c r="T5" s="5">
        <f>LOOKUP($S5,$B$2:$B$325,C$2:C$325)</f>
        <v>43</v>
      </c>
      <c r="U5" s="5" t="str">
        <f>LOOKUP($S5,$B$2:$B$325,D$2:D$325)</f>
        <v>H</v>
      </c>
      <c r="V5" s="5">
        <f>LOOKUP($S5,$B$2:$B$325,E$2:E$325)</f>
        <v>9625275</v>
      </c>
      <c r="W5" s="5">
        <f>LOOKUP($S5,$B$2:$B$325,F$2:F$325)</f>
        <v>275</v>
      </c>
      <c r="X5" s="5">
        <f>LOOKUP($S5,$B$2:$B$325,G$2:G$325)</f>
        <v>1</v>
      </c>
      <c r="Y5" s="4">
        <v>3</v>
      </c>
      <c r="Z5" s="4">
        <v>3</v>
      </c>
      <c r="AA5" s="4">
        <v>3</v>
      </c>
      <c r="AB5" s="5">
        <f>LOOKUP(Y5,$J$3:$J$11,$M$3:$M$11)</f>
        <v>50</v>
      </c>
      <c r="AC5" s="5">
        <f>LOOKUP(Z5,$J$3:$J$11,$M$3:$M$11)</f>
        <v>50</v>
      </c>
      <c r="AD5" s="5">
        <f>LOOKUP(AA5,$J$3:$J$11,$M$3:$M$11)</f>
        <v>50</v>
      </c>
      <c r="AE5" s="5">
        <f t="shared" si="2"/>
        <v>150</v>
      </c>
    </row>
    <row r="6" spans="1:31" ht="12.75">
      <c r="A6" s="9" t="s">
        <v>316</v>
      </c>
      <c r="B6" s="9" t="s">
        <v>237</v>
      </c>
      <c r="C6" s="4">
        <v>8</v>
      </c>
      <c r="D6" s="9" t="s">
        <v>29</v>
      </c>
      <c r="E6" s="9">
        <v>1842230</v>
      </c>
      <c r="F6" s="9">
        <v>2</v>
      </c>
      <c r="G6" s="4">
        <v>16</v>
      </c>
      <c r="H6" s="5"/>
      <c r="I6" s="5"/>
      <c r="J6" s="5">
        <v>3</v>
      </c>
      <c r="K6" s="5">
        <f aca="true" t="shared" si="5" ref="K6:K11">K5-5</f>
        <v>30</v>
      </c>
      <c r="L6" s="5">
        <f t="shared" si="4"/>
        <v>40</v>
      </c>
      <c r="M6" s="5">
        <f t="shared" si="4"/>
        <v>50</v>
      </c>
      <c r="N6" s="5">
        <f t="shared" si="4"/>
        <v>30</v>
      </c>
      <c r="P6" s="4" t="s">
        <v>181</v>
      </c>
      <c r="Q6" s="15" t="s">
        <v>323</v>
      </c>
      <c r="R6" s="4">
        <f>R5</f>
        <v>2</v>
      </c>
      <c r="S6" s="5" t="s">
        <v>236</v>
      </c>
      <c r="T6" s="5">
        <f>LOOKUP($S6,$B$2:$B$325,C$2:C$325)</f>
        <v>8</v>
      </c>
      <c r="U6" s="5" t="str">
        <f>LOOKUP($S6,$B$2:$B$325,D$2:D$325)</f>
        <v>H</v>
      </c>
      <c r="V6" s="5">
        <f>LOOKUP($S6,$B$2:$B$325,E$2:E$325)</f>
        <v>17203831</v>
      </c>
      <c r="W6" s="5">
        <f>LOOKUP($S6,$B$2:$B$325,F$2:F$325)</f>
        <v>3</v>
      </c>
      <c r="X6" s="5">
        <f>LOOKUP($S6,$B$2:$B$325,G$2:G$325)</f>
        <v>7</v>
      </c>
      <c r="Y6" s="4">
        <v>2</v>
      </c>
      <c r="Z6" s="4">
        <v>2</v>
      </c>
      <c r="AA6" s="4">
        <v>2</v>
      </c>
      <c r="AB6" s="5">
        <f aca="true" t="shared" si="6" ref="AB6:AB14">LOOKUP(Y6,$J$3:$J$11,$M$3:$M$11)</f>
        <v>55</v>
      </c>
      <c r="AC6" s="5">
        <f aca="true" t="shared" si="7" ref="AC6:AC14">LOOKUP(Z6,$J$3:$J$11,$M$3:$M$11)</f>
        <v>55</v>
      </c>
      <c r="AD6" s="5">
        <f aca="true" t="shared" si="8" ref="AD6:AD14">LOOKUP(AA6,$J$3:$J$11,$M$3:$M$11)</f>
        <v>55</v>
      </c>
      <c r="AE6" s="5">
        <f t="shared" si="2"/>
        <v>165</v>
      </c>
    </row>
    <row r="7" spans="1:31" ht="12.75">
      <c r="A7" s="5" t="s">
        <v>390</v>
      </c>
      <c r="B7" s="5" t="s">
        <v>411</v>
      </c>
      <c r="C7" s="4">
        <v>7</v>
      </c>
      <c r="D7" s="9" t="s">
        <v>29</v>
      </c>
      <c r="E7" s="9" t="s">
        <v>291</v>
      </c>
      <c r="F7" s="9" t="s">
        <v>418</v>
      </c>
      <c r="G7" s="4" t="s">
        <v>362</v>
      </c>
      <c r="H7" s="5"/>
      <c r="I7" s="5"/>
      <c r="J7" s="5">
        <v>4</v>
      </c>
      <c r="K7" s="5">
        <f t="shared" si="5"/>
        <v>25</v>
      </c>
      <c r="L7" s="5">
        <f t="shared" si="4"/>
        <v>35</v>
      </c>
      <c r="M7" s="5">
        <f t="shared" si="4"/>
        <v>45</v>
      </c>
      <c r="N7" s="5">
        <f t="shared" si="4"/>
        <v>25</v>
      </c>
      <c r="P7" s="12" t="s">
        <v>181</v>
      </c>
      <c r="Q7" s="16" t="s">
        <v>323</v>
      </c>
      <c r="R7" s="12">
        <f>R6</f>
        <v>2</v>
      </c>
      <c r="S7" s="13" t="s">
        <v>235</v>
      </c>
      <c r="T7" s="13">
        <f>LOOKUP($S7,$B$2:$B$325,C$2:C$325)</f>
        <v>10</v>
      </c>
      <c r="U7" s="13" t="str">
        <f>LOOKUP($S7,$B$2:$B$325,D$2:D$325)</f>
        <v>H</v>
      </c>
      <c r="V7" s="13">
        <f>LOOKUP($S7,$B$2:$B$325,E$2:E$325)</f>
        <v>19600128</v>
      </c>
      <c r="W7" s="13">
        <f>LOOKUP($S7,$B$2:$B$325,F$2:F$325)</f>
        <v>2</v>
      </c>
      <c r="X7" s="13" t="str">
        <f>LOOKUP($S7,$B$2:$B$325,G$2:G$325)</f>
        <v>ST</v>
      </c>
      <c r="Y7" s="12">
        <v>1</v>
      </c>
      <c r="Z7" s="12">
        <v>1</v>
      </c>
      <c r="AA7" s="12">
        <v>1</v>
      </c>
      <c r="AB7" s="13">
        <f t="shared" si="6"/>
        <v>60</v>
      </c>
      <c r="AC7" s="13">
        <f t="shared" si="7"/>
        <v>60</v>
      </c>
      <c r="AD7" s="13">
        <f t="shared" si="8"/>
        <v>60</v>
      </c>
      <c r="AE7" s="13">
        <f t="shared" si="2"/>
        <v>180</v>
      </c>
    </row>
    <row r="8" spans="1:31" ht="12.75">
      <c r="A8" s="9" t="s">
        <v>310</v>
      </c>
      <c r="B8" s="9" t="s">
        <v>250</v>
      </c>
      <c r="C8" s="4">
        <v>9</v>
      </c>
      <c r="D8" s="9" t="s">
        <v>29</v>
      </c>
      <c r="E8" s="9">
        <v>19583507</v>
      </c>
      <c r="F8" s="9">
        <v>507</v>
      </c>
      <c r="G8" s="4">
        <v>10</v>
      </c>
      <c r="H8" s="5"/>
      <c r="I8" s="5"/>
      <c r="J8" s="5">
        <v>5</v>
      </c>
      <c r="K8" s="5">
        <f t="shared" si="5"/>
        <v>20</v>
      </c>
      <c r="L8" s="5">
        <f t="shared" si="4"/>
        <v>30</v>
      </c>
      <c r="M8" s="5">
        <f t="shared" si="4"/>
        <v>40</v>
      </c>
      <c r="N8" s="5">
        <f t="shared" si="4"/>
        <v>20</v>
      </c>
      <c r="P8" s="4" t="s">
        <v>181</v>
      </c>
      <c r="Q8" s="15" t="s">
        <v>323</v>
      </c>
      <c r="R8" s="4">
        <v>3</v>
      </c>
      <c r="S8" s="5" t="s">
        <v>186</v>
      </c>
      <c r="T8" s="5">
        <f>LOOKUP($S8,$B$2:$B$325,C$2:C$325)</f>
        <v>7</v>
      </c>
      <c r="U8" s="5" t="str">
        <f>LOOKUP($S8,$B$2:$B$325,D$2:D$325)</f>
        <v>C</v>
      </c>
      <c r="V8" s="5">
        <f>LOOKUP($S8,$B$2:$B$325,E$2:E$325)</f>
        <v>19604558</v>
      </c>
      <c r="W8" s="5">
        <f>LOOKUP($S8,$B$2:$B$325,F$2:F$325)</f>
        <v>17</v>
      </c>
      <c r="X8" s="5">
        <f>LOOKUP($S8,$B$2:$B$325,G$2:G$325)</f>
        <v>1</v>
      </c>
      <c r="Y8" s="4">
        <v>3</v>
      </c>
      <c r="Z8" s="4">
        <v>3</v>
      </c>
      <c r="AA8" s="4">
        <v>3</v>
      </c>
      <c r="AB8" s="5">
        <f t="shared" si="6"/>
        <v>50</v>
      </c>
      <c r="AC8" s="5">
        <f t="shared" si="7"/>
        <v>50</v>
      </c>
      <c r="AD8" s="5">
        <f t="shared" si="8"/>
        <v>50</v>
      </c>
      <c r="AE8" s="5">
        <f t="shared" si="2"/>
        <v>150</v>
      </c>
    </row>
    <row r="9" spans="1:31" ht="12.75">
      <c r="A9" s="9" t="s">
        <v>312</v>
      </c>
      <c r="B9" s="9" t="s">
        <v>252</v>
      </c>
      <c r="C9" s="4">
        <v>13</v>
      </c>
      <c r="D9" s="9" t="s">
        <v>28</v>
      </c>
      <c r="E9" s="9">
        <v>18950292</v>
      </c>
      <c r="F9" s="9">
        <v>3</v>
      </c>
      <c r="G9" s="4">
        <v>28</v>
      </c>
      <c r="H9" s="5"/>
      <c r="I9" s="5"/>
      <c r="J9" s="5">
        <v>6</v>
      </c>
      <c r="K9" s="5">
        <f t="shared" si="5"/>
        <v>15</v>
      </c>
      <c r="L9" s="5">
        <f t="shared" si="4"/>
        <v>25</v>
      </c>
      <c r="M9" s="5">
        <f t="shared" si="4"/>
        <v>35</v>
      </c>
      <c r="N9" s="5">
        <f t="shared" si="4"/>
        <v>15</v>
      </c>
      <c r="P9" s="4" t="s">
        <v>181</v>
      </c>
      <c r="Q9" s="15" t="s">
        <v>323</v>
      </c>
      <c r="R9" s="4">
        <f>R8</f>
        <v>3</v>
      </c>
      <c r="S9" s="5" t="s">
        <v>234</v>
      </c>
      <c r="T9" s="5">
        <f>LOOKUP($S9,$B$2:$B$325,C$2:C$325)</f>
        <v>7</v>
      </c>
      <c r="U9" s="5" t="str">
        <f>LOOKUP($S9,$B$2:$B$325,D$2:D$325)</f>
        <v>C</v>
      </c>
      <c r="V9" s="5">
        <f>LOOKUP($S9,$B$2:$B$325,E$2:E$325)</f>
        <v>13731100</v>
      </c>
      <c r="W9" s="5">
        <f>LOOKUP($S9,$B$2:$B$325,F$2:F$325)</f>
        <v>7</v>
      </c>
      <c r="X9" s="5">
        <f>LOOKUP($S9,$B$2:$B$325,G$2:G$325)</f>
        <v>1</v>
      </c>
      <c r="Y9" s="4">
        <v>2</v>
      </c>
      <c r="Z9" s="4">
        <v>2</v>
      </c>
      <c r="AA9" s="4">
        <v>2</v>
      </c>
      <c r="AB9" s="5">
        <f t="shared" si="6"/>
        <v>55</v>
      </c>
      <c r="AC9" s="5">
        <f t="shared" si="7"/>
        <v>55</v>
      </c>
      <c r="AD9" s="5">
        <f t="shared" si="8"/>
        <v>55</v>
      </c>
      <c r="AE9" s="5">
        <f t="shared" si="2"/>
        <v>165</v>
      </c>
    </row>
    <row r="10" spans="1:31" ht="12.75">
      <c r="A10" s="9" t="s">
        <v>321</v>
      </c>
      <c r="B10" s="9" t="s">
        <v>238</v>
      </c>
      <c r="C10" s="4">
        <v>56</v>
      </c>
      <c r="D10" s="9" t="s">
        <v>29</v>
      </c>
      <c r="E10" s="9">
        <v>17900491</v>
      </c>
      <c r="F10" s="9">
        <v>491</v>
      </c>
      <c r="G10" s="4">
        <v>28</v>
      </c>
      <c r="H10" s="5"/>
      <c r="I10" s="5"/>
      <c r="J10" s="5">
        <v>7</v>
      </c>
      <c r="K10" s="5">
        <f t="shared" si="5"/>
        <v>10</v>
      </c>
      <c r="L10" s="5">
        <f t="shared" si="4"/>
        <v>20</v>
      </c>
      <c r="M10" s="5">
        <f t="shared" si="4"/>
        <v>30</v>
      </c>
      <c r="N10" s="5">
        <f t="shared" si="4"/>
        <v>10</v>
      </c>
      <c r="P10" s="12" t="s">
        <v>181</v>
      </c>
      <c r="Q10" s="16" t="s">
        <v>323</v>
      </c>
      <c r="R10" s="12">
        <f>R9</f>
        <v>3</v>
      </c>
      <c r="S10" s="13" t="s">
        <v>411</v>
      </c>
      <c r="T10" s="13">
        <f>LOOKUP($S10,$B$2:$B$325,C$2:C$325)</f>
        <v>7</v>
      </c>
      <c r="U10" s="13" t="str">
        <f>LOOKUP($S10,$B$2:$B$325,D$2:D$325)</f>
        <v>C</v>
      </c>
      <c r="V10" s="13" t="str">
        <f>LOOKUP($S10,$B$2:$B$325,E$2:E$325)</f>
        <v>19604022</v>
      </c>
      <c r="W10" s="13" t="str">
        <f>LOOKUP($S10,$B$2:$B$325,F$2:F$325)</f>
        <v>5</v>
      </c>
      <c r="X10" s="13" t="str">
        <f>LOOKUP($S10,$B$2:$B$325,G$2:G$325)</f>
        <v>1</v>
      </c>
      <c r="Y10" s="12">
        <v>1</v>
      </c>
      <c r="Z10" s="12">
        <v>1</v>
      </c>
      <c r="AA10" s="12">
        <v>1</v>
      </c>
      <c r="AB10" s="13">
        <f t="shared" si="6"/>
        <v>60</v>
      </c>
      <c r="AC10" s="13">
        <f t="shared" si="7"/>
        <v>60</v>
      </c>
      <c r="AD10" s="13">
        <f t="shared" si="8"/>
        <v>60</v>
      </c>
      <c r="AE10" s="13">
        <f t="shared" si="2"/>
        <v>180</v>
      </c>
    </row>
    <row r="11" spans="1:31" ht="12.75">
      <c r="A11" s="9" t="s">
        <v>187</v>
      </c>
      <c r="B11" s="9" t="s">
        <v>308</v>
      </c>
      <c r="C11" s="4">
        <v>45</v>
      </c>
      <c r="D11" s="9" t="s">
        <v>29</v>
      </c>
      <c r="E11" s="9">
        <v>19460133</v>
      </c>
      <c r="F11" s="9">
        <v>133</v>
      </c>
      <c r="G11" s="4">
        <v>24</v>
      </c>
      <c r="H11" s="5"/>
      <c r="I11" s="5"/>
      <c r="J11" s="5">
        <v>8</v>
      </c>
      <c r="K11" s="5">
        <f t="shared" si="5"/>
        <v>5</v>
      </c>
      <c r="L11" s="5">
        <f t="shared" si="4"/>
        <v>15</v>
      </c>
      <c r="M11" s="5">
        <f t="shared" si="4"/>
        <v>25</v>
      </c>
      <c r="N11" s="5">
        <f t="shared" si="4"/>
        <v>5</v>
      </c>
      <c r="P11" s="4" t="s">
        <v>181</v>
      </c>
      <c r="Q11" s="15" t="s">
        <v>323</v>
      </c>
      <c r="R11" s="4">
        <v>4</v>
      </c>
      <c r="S11" s="5" t="s">
        <v>237</v>
      </c>
      <c r="T11" s="5">
        <f>LOOKUP($S11,$B$2:$B$325,C$2:C$325)</f>
        <v>8</v>
      </c>
      <c r="U11" s="5" t="str">
        <f>LOOKUP($S11,$B$2:$B$325,D$2:D$325)</f>
        <v>C</v>
      </c>
      <c r="V11" s="5">
        <f>LOOKUP($S11,$B$2:$B$325,E$2:E$325)</f>
        <v>1842230</v>
      </c>
      <c r="W11" s="5">
        <f>LOOKUP($S11,$B$2:$B$325,F$2:F$325)</f>
        <v>2</v>
      </c>
      <c r="X11" s="5">
        <f>LOOKUP($S11,$B$2:$B$325,G$2:G$325)</f>
        <v>16</v>
      </c>
      <c r="Y11" s="4">
        <v>2</v>
      </c>
      <c r="Z11" s="4">
        <v>2</v>
      </c>
      <c r="AA11" s="4">
        <v>2</v>
      </c>
      <c r="AB11" s="5">
        <f t="shared" si="6"/>
        <v>55</v>
      </c>
      <c r="AC11" s="5">
        <f t="shared" si="7"/>
        <v>55</v>
      </c>
      <c r="AD11" s="5">
        <f t="shared" si="8"/>
        <v>55</v>
      </c>
      <c r="AE11" s="5">
        <f t="shared" si="2"/>
        <v>165</v>
      </c>
    </row>
    <row r="12" spans="1:31" ht="12.75">
      <c r="A12" s="9" t="s">
        <v>317</v>
      </c>
      <c r="B12" s="9" t="s">
        <v>234</v>
      </c>
      <c r="C12" s="4">
        <v>7</v>
      </c>
      <c r="D12" s="9" t="s">
        <v>29</v>
      </c>
      <c r="E12" s="9">
        <v>13731100</v>
      </c>
      <c r="F12" s="9">
        <v>7</v>
      </c>
      <c r="G12" s="4">
        <v>1</v>
      </c>
      <c r="I12" s="5"/>
      <c r="J12" s="5"/>
      <c r="K12" s="5"/>
      <c r="L12" s="5"/>
      <c r="P12" s="4" t="s">
        <v>181</v>
      </c>
      <c r="Q12" s="15" t="s">
        <v>323</v>
      </c>
      <c r="R12" s="4">
        <f>R11</f>
        <v>4</v>
      </c>
      <c r="S12" s="5" t="s">
        <v>238</v>
      </c>
      <c r="T12" s="5">
        <f>LOOKUP($S12,$B$2:$B$325,C$2:C$325)</f>
        <v>56</v>
      </c>
      <c r="U12" s="5" t="str">
        <f>LOOKUP($S12,$B$2:$B$325,D$2:D$325)</f>
        <v>C</v>
      </c>
      <c r="V12" s="5">
        <f>LOOKUP($S12,$B$2:$B$325,E$2:E$325)</f>
        <v>17900491</v>
      </c>
      <c r="W12" s="5">
        <f>LOOKUP($S12,$B$2:$B$325,F$2:F$325)</f>
        <v>491</v>
      </c>
      <c r="X12" s="5">
        <f>LOOKUP($S12,$B$2:$B$325,G$2:G$325)</f>
        <v>28</v>
      </c>
      <c r="Y12" s="4">
        <v>3</v>
      </c>
      <c r="Z12" s="4">
        <v>3</v>
      </c>
      <c r="AA12" s="4">
        <v>3</v>
      </c>
      <c r="AB12" s="5">
        <f t="shared" si="6"/>
        <v>50</v>
      </c>
      <c r="AC12" s="5">
        <f t="shared" si="7"/>
        <v>50</v>
      </c>
      <c r="AD12" s="5">
        <f t="shared" si="8"/>
        <v>50</v>
      </c>
      <c r="AE12" s="5">
        <f t="shared" si="2"/>
        <v>150</v>
      </c>
    </row>
    <row r="13" spans="1:31" ht="12.75">
      <c r="A13" s="9" t="s">
        <v>318</v>
      </c>
      <c r="B13" s="9" t="s">
        <v>235</v>
      </c>
      <c r="C13" s="4">
        <v>10</v>
      </c>
      <c r="D13" s="9" t="s">
        <v>28</v>
      </c>
      <c r="E13" s="9">
        <v>19600128</v>
      </c>
      <c r="F13" s="9">
        <v>2</v>
      </c>
      <c r="G13" s="4" t="s">
        <v>119</v>
      </c>
      <c r="H13" s="1"/>
      <c r="I13" s="1" t="s">
        <v>178</v>
      </c>
      <c r="J13" s="1" t="s">
        <v>5</v>
      </c>
      <c r="K13" s="1" t="s">
        <v>34</v>
      </c>
      <c r="L13" s="1" t="s">
        <v>176</v>
      </c>
      <c r="M13" s="1" t="s">
        <v>38</v>
      </c>
      <c r="N13" s="1" t="s">
        <v>30</v>
      </c>
      <c r="P13" s="4" t="s">
        <v>181</v>
      </c>
      <c r="Q13" s="15" t="s">
        <v>323</v>
      </c>
      <c r="R13" s="4">
        <f>R12</f>
        <v>4</v>
      </c>
      <c r="S13" s="5" t="s">
        <v>239</v>
      </c>
      <c r="T13" s="5">
        <f>LOOKUP($S13,$B$2:$B$325,C$2:C$325)</f>
        <v>10</v>
      </c>
      <c r="U13" s="5" t="str">
        <f>LOOKUP($S13,$B$2:$B$325,D$2:D$325)</f>
        <v>C</v>
      </c>
      <c r="V13" s="5">
        <f>LOOKUP($S13,$B$2:$B$325,E$2:E$325)</f>
        <v>10127124</v>
      </c>
      <c r="W13" s="5">
        <f>LOOKUP($S13,$B$2:$B$325,F$2:F$325)</f>
        <v>2</v>
      </c>
      <c r="X13" s="5">
        <f>LOOKUP($S13,$B$2:$B$325,G$2:G$325)</f>
        <v>1</v>
      </c>
      <c r="Y13" s="4">
        <v>1</v>
      </c>
      <c r="Z13" s="4">
        <v>1</v>
      </c>
      <c r="AA13" s="4">
        <v>1</v>
      </c>
      <c r="AB13" s="5">
        <f t="shared" si="6"/>
        <v>60</v>
      </c>
      <c r="AC13" s="5">
        <f t="shared" si="7"/>
        <v>60</v>
      </c>
      <c r="AD13" s="5">
        <f t="shared" si="8"/>
        <v>60</v>
      </c>
      <c r="AE13" s="5">
        <f t="shared" si="2"/>
        <v>180</v>
      </c>
    </row>
    <row r="14" spans="1:31" ht="12.75">
      <c r="A14" s="9" t="s">
        <v>20</v>
      </c>
      <c r="B14" s="9" t="s">
        <v>382</v>
      </c>
      <c r="C14" s="4">
        <v>48</v>
      </c>
      <c r="D14" s="9" t="s">
        <v>29</v>
      </c>
      <c r="E14" s="9">
        <v>16163291</v>
      </c>
      <c r="F14" s="9">
        <v>35</v>
      </c>
      <c r="G14" s="4" t="s">
        <v>370</v>
      </c>
      <c r="H14" s="2"/>
      <c r="I14" s="1"/>
      <c r="J14" s="1" t="s">
        <v>5</v>
      </c>
      <c r="K14" s="1" t="s">
        <v>33</v>
      </c>
      <c r="L14" s="1" t="s">
        <v>35</v>
      </c>
      <c r="M14" s="1" t="s">
        <v>180</v>
      </c>
      <c r="N14" s="2" t="s">
        <v>27</v>
      </c>
      <c r="P14" s="12" t="s">
        <v>181</v>
      </c>
      <c r="Q14" s="16" t="s">
        <v>323</v>
      </c>
      <c r="R14" s="12">
        <f>R13</f>
        <v>4</v>
      </c>
      <c r="S14" s="13" t="s">
        <v>308</v>
      </c>
      <c r="T14" s="13">
        <f>LOOKUP($S14,$B$2:$B$325,C$2:C$325)</f>
        <v>45</v>
      </c>
      <c r="U14" s="13" t="str">
        <f>LOOKUP($S14,$B$2:$B$325,D$2:D$325)</f>
        <v>C</v>
      </c>
      <c r="V14" s="13">
        <f>LOOKUP($S14,$B$2:$B$325,E$2:E$325)</f>
        <v>19460133</v>
      </c>
      <c r="W14" s="13">
        <f>LOOKUP($S14,$B$2:$B$325,F$2:F$325)</f>
        <v>133</v>
      </c>
      <c r="X14" s="13">
        <f>LOOKUP($S14,$B$2:$B$325,G$2:G$325)</f>
        <v>24</v>
      </c>
      <c r="Y14" s="12">
        <v>4</v>
      </c>
      <c r="Z14" s="12">
        <v>4</v>
      </c>
      <c r="AA14" s="12">
        <v>4</v>
      </c>
      <c r="AB14" s="13">
        <f t="shared" si="6"/>
        <v>45</v>
      </c>
      <c r="AC14" s="13">
        <f t="shared" si="7"/>
        <v>45</v>
      </c>
      <c r="AD14" s="13">
        <f t="shared" si="8"/>
        <v>45</v>
      </c>
      <c r="AE14" s="13">
        <f t="shared" si="2"/>
        <v>135</v>
      </c>
    </row>
    <row r="15" spans="1:31" ht="12.75">
      <c r="A15" s="9" t="s">
        <v>319</v>
      </c>
      <c r="B15" s="9" t="s">
        <v>236</v>
      </c>
      <c r="C15" s="4">
        <v>8</v>
      </c>
      <c r="D15" s="9" t="s">
        <v>28</v>
      </c>
      <c r="E15" s="9">
        <v>17203831</v>
      </c>
      <c r="F15" s="9">
        <v>3</v>
      </c>
      <c r="G15" s="4">
        <v>7</v>
      </c>
      <c r="H15" s="5"/>
      <c r="I15" s="5"/>
      <c r="J15" s="5">
        <v>0</v>
      </c>
      <c r="K15" s="5">
        <v>0</v>
      </c>
      <c r="L15" s="5">
        <v>0</v>
      </c>
      <c r="M15" s="5">
        <v>0</v>
      </c>
      <c r="N15" s="5">
        <v>0</v>
      </c>
      <c r="P15" s="4" t="s">
        <v>181</v>
      </c>
      <c r="Q15" s="15" t="s">
        <v>323</v>
      </c>
      <c r="R15" s="4">
        <v>5</v>
      </c>
      <c r="S15" s="5" t="s">
        <v>188</v>
      </c>
      <c r="T15" s="5">
        <f>LOOKUP($S15,$B$2:$B$325,C$2:C$325)</f>
        <v>4</v>
      </c>
      <c r="U15" s="5" t="str">
        <f>LOOKUP($S15,$B$2:$B$325,D$2:D$325)</f>
        <v>N</v>
      </c>
      <c r="V15" s="5">
        <f>LOOKUP($S15,$B$2:$B$325,E$2:E$325)</f>
        <v>19603882</v>
      </c>
      <c r="W15" s="5">
        <f>LOOKUP($S15,$B$2:$B$325,F$2:F$325)</f>
        <v>882</v>
      </c>
      <c r="X15" s="5">
        <f>LOOKUP($S15,$B$2:$B$325,G$2:G$325)</f>
        <v>1</v>
      </c>
      <c r="Y15" s="4">
        <v>4</v>
      </c>
      <c r="Z15" s="4">
        <v>4</v>
      </c>
      <c r="AA15" s="4">
        <v>4</v>
      </c>
      <c r="AB15" s="5">
        <f t="shared" si="3"/>
        <v>25</v>
      </c>
      <c r="AC15" s="5">
        <f t="shared" si="0"/>
        <v>25</v>
      </c>
      <c r="AD15" s="5">
        <f t="shared" si="1"/>
        <v>25</v>
      </c>
      <c r="AE15" s="5">
        <f t="shared" si="2"/>
        <v>75</v>
      </c>
    </row>
    <row r="16" spans="1:31" ht="12.75">
      <c r="A16" s="9" t="s">
        <v>313</v>
      </c>
      <c r="B16" s="9" t="s">
        <v>254</v>
      </c>
      <c r="C16" s="4">
        <v>11</v>
      </c>
      <c r="D16" s="9" t="s">
        <v>29</v>
      </c>
      <c r="E16" s="9">
        <v>17100155</v>
      </c>
      <c r="F16" s="9">
        <v>3</v>
      </c>
      <c r="G16" s="4" t="s">
        <v>367</v>
      </c>
      <c r="H16" s="5"/>
      <c r="I16" s="5"/>
      <c r="J16" s="5">
        <v>1</v>
      </c>
      <c r="K16" s="5">
        <v>80</v>
      </c>
      <c r="L16" s="5">
        <v>90</v>
      </c>
      <c r="M16" s="5">
        <v>100</v>
      </c>
      <c r="N16" s="5">
        <v>80</v>
      </c>
      <c r="P16" s="4" t="s">
        <v>181</v>
      </c>
      <c r="Q16" s="15" t="s">
        <v>323</v>
      </c>
      <c r="R16" s="4">
        <f>R15</f>
        <v>5</v>
      </c>
      <c r="S16" s="5" t="s">
        <v>189</v>
      </c>
      <c r="T16" s="5">
        <f>LOOKUP($S16,$B$2:$B$325,C$2:C$325)</f>
        <v>4</v>
      </c>
      <c r="U16" s="5" t="str">
        <f>LOOKUP($S16,$B$2:$B$325,D$2:D$325)</f>
        <v>N</v>
      </c>
      <c r="V16" s="5">
        <f>LOOKUP($S16,$B$2:$B$325,E$2:E$325)</f>
        <v>19600144</v>
      </c>
      <c r="W16" s="5">
        <f>LOOKUP($S16,$B$2:$B$325,F$2:F$325)</f>
        <v>144</v>
      </c>
      <c r="X16" s="5">
        <f>LOOKUP($S16,$B$2:$B$325,G$2:G$325)</f>
        <v>1</v>
      </c>
      <c r="Y16" s="4">
        <v>3</v>
      </c>
      <c r="Z16" s="4">
        <v>2</v>
      </c>
      <c r="AA16" s="4">
        <v>2</v>
      </c>
      <c r="AB16" s="5">
        <f t="shared" si="3"/>
        <v>30</v>
      </c>
      <c r="AC16" s="5">
        <f t="shared" si="0"/>
        <v>35</v>
      </c>
      <c r="AD16" s="5">
        <f t="shared" si="1"/>
        <v>35</v>
      </c>
      <c r="AE16" s="5">
        <f t="shared" si="2"/>
        <v>100</v>
      </c>
    </row>
    <row r="17" spans="1:31" ht="12.75">
      <c r="A17" s="9" t="s">
        <v>14</v>
      </c>
      <c r="B17" s="9" t="s">
        <v>267</v>
      </c>
      <c r="C17" s="4">
        <v>41</v>
      </c>
      <c r="D17" s="9" t="s">
        <v>29</v>
      </c>
      <c r="E17" s="9">
        <v>17200695</v>
      </c>
      <c r="F17" s="9">
        <v>13</v>
      </c>
      <c r="G17" s="4" t="s">
        <v>437</v>
      </c>
      <c r="H17" s="5"/>
      <c r="I17" s="5"/>
      <c r="J17" s="5">
        <v>2</v>
      </c>
      <c r="K17" s="5">
        <f>K16-10</f>
        <v>70</v>
      </c>
      <c r="L17" s="5">
        <f>L16-10</f>
        <v>80</v>
      </c>
      <c r="M17" s="5">
        <f>M16-10</f>
        <v>90</v>
      </c>
      <c r="N17" s="5">
        <f>N16-10</f>
        <v>70</v>
      </c>
      <c r="P17" s="4" t="s">
        <v>181</v>
      </c>
      <c r="Q17" s="15" t="s">
        <v>323</v>
      </c>
      <c r="R17" s="4">
        <f>R16</f>
        <v>5</v>
      </c>
      <c r="S17" s="5" t="s">
        <v>190</v>
      </c>
      <c r="T17" s="5">
        <f>LOOKUP($S17,$B$2:$B$325,C$2:C$325)</f>
        <v>4</v>
      </c>
      <c r="U17" s="5" t="str">
        <f>LOOKUP($S17,$B$2:$B$325,D$2:D$325)</f>
        <v>N</v>
      </c>
      <c r="V17" s="5">
        <f>LOOKUP($S17,$B$2:$B$325,E$2:E$325)</f>
        <v>19600242</v>
      </c>
      <c r="W17" s="5">
        <f>LOOKUP($S17,$B$2:$B$325,F$2:F$325)</f>
        <v>142</v>
      </c>
      <c r="X17" s="5">
        <f>LOOKUP($S17,$B$2:$B$325,G$2:G$325)</f>
        <v>1</v>
      </c>
      <c r="Y17" s="4">
        <v>1</v>
      </c>
      <c r="Z17" s="4">
        <v>1</v>
      </c>
      <c r="AA17" s="4">
        <v>1</v>
      </c>
      <c r="AB17" s="5">
        <f t="shared" si="3"/>
        <v>40</v>
      </c>
      <c r="AC17" s="5">
        <f t="shared" si="0"/>
        <v>40</v>
      </c>
      <c r="AD17" s="5">
        <f t="shared" si="1"/>
        <v>40</v>
      </c>
      <c r="AE17" s="5">
        <f t="shared" si="2"/>
        <v>120</v>
      </c>
    </row>
    <row r="18" spans="1:31" ht="12.75">
      <c r="A18" s="9" t="s">
        <v>314</v>
      </c>
      <c r="B18" s="9" t="s">
        <v>259</v>
      </c>
      <c r="C18" s="4">
        <v>44</v>
      </c>
      <c r="D18" s="9" t="s">
        <v>29</v>
      </c>
      <c r="E18" s="9">
        <v>18530110</v>
      </c>
      <c r="F18" s="9">
        <v>3</v>
      </c>
      <c r="G18" s="4">
        <v>8</v>
      </c>
      <c r="H18" s="5"/>
      <c r="I18" s="5"/>
      <c r="J18" s="5">
        <v>3</v>
      </c>
      <c r="K18" s="5">
        <f aca="true" t="shared" si="9" ref="K18:K23">K17-10</f>
        <v>60</v>
      </c>
      <c r="L18" s="5">
        <f aca="true" t="shared" si="10" ref="L18:L23">L17-10</f>
        <v>70</v>
      </c>
      <c r="M18" s="5">
        <f aca="true" t="shared" si="11" ref="M18:N23">M17-10</f>
        <v>80</v>
      </c>
      <c r="N18" s="5">
        <f t="shared" si="11"/>
        <v>60</v>
      </c>
      <c r="P18" s="4" t="s">
        <v>181</v>
      </c>
      <c r="Q18" s="15" t="s">
        <v>323</v>
      </c>
      <c r="R18" s="4">
        <f>R17</f>
        <v>5</v>
      </c>
      <c r="S18" s="5" t="s">
        <v>191</v>
      </c>
      <c r="T18" s="5">
        <f>LOOKUP($S18,$B$2:$B$325,C$2:C$325)</f>
        <v>6</v>
      </c>
      <c r="U18" s="5" t="str">
        <f>LOOKUP($S18,$B$2:$B$325,D$2:D$325)</f>
        <v>N</v>
      </c>
      <c r="V18" s="5">
        <f>LOOKUP($S18,$B$2:$B$325,E$2:E$325)</f>
        <v>93000420</v>
      </c>
      <c r="W18" s="5">
        <f>LOOKUP($S18,$B$2:$B$325,F$2:F$325)</f>
        <v>420</v>
      </c>
      <c r="X18" s="5">
        <f>LOOKUP($S18,$B$2:$B$325,G$2:G$325)</f>
        <v>1</v>
      </c>
      <c r="Y18" s="4">
        <v>2</v>
      </c>
      <c r="Z18" s="4">
        <v>3</v>
      </c>
      <c r="AA18" s="4">
        <v>3</v>
      </c>
      <c r="AB18" s="5">
        <f t="shared" si="3"/>
        <v>35</v>
      </c>
      <c r="AC18" s="5">
        <f t="shared" si="0"/>
        <v>30</v>
      </c>
      <c r="AD18" s="5">
        <f t="shared" si="1"/>
        <v>30</v>
      </c>
      <c r="AE18" s="5">
        <f t="shared" si="2"/>
        <v>95</v>
      </c>
    </row>
    <row r="19" spans="1:31" ht="12.75">
      <c r="A19" s="9" t="s">
        <v>84</v>
      </c>
      <c r="B19" s="9" t="s">
        <v>255</v>
      </c>
      <c r="C19" s="4">
        <v>17</v>
      </c>
      <c r="D19" s="9" t="s">
        <v>29</v>
      </c>
      <c r="E19" s="9">
        <v>18950255</v>
      </c>
      <c r="F19" s="9">
        <v>11</v>
      </c>
      <c r="G19" s="4">
        <v>28</v>
      </c>
      <c r="H19" s="5"/>
      <c r="I19" s="5"/>
      <c r="J19" s="5">
        <v>4</v>
      </c>
      <c r="K19" s="5">
        <f t="shared" si="9"/>
        <v>50</v>
      </c>
      <c r="L19" s="5">
        <f t="shared" si="10"/>
        <v>60</v>
      </c>
      <c r="M19" s="5">
        <f t="shared" si="11"/>
        <v>70</v>
      </c>
      <c r="N19" s="5">
        <f t="shared" si="11"/>
        <v>50</v>
      </c>
      <c r="P19" s="12" t="s">
        <v>181</v>
      </c>
      <c r="Q19" s="16" t="s">
        <v>323</v>
      </c>
      <c r="R19" s="12">
        <f>R18</f>
        <v>5</v>
      </c>
      <c r="S19" s="13" t="s">
        <v>192</v>
      </c>
      <c r="T19" s="13">
        <f>LOOKUP($S19,$B$2:$B$325,C$2:C$325)</f>
        <v>4</v>
      </c>
      <c r="U19" s="13" t="str">
        <f>LOOKUP($S19,$B$2:$B$325,D$2:D$325)</f>
        <v>N</v>
      </c>
      <c r="V19" s="13">
        <f>LOOKUP($S19,$B$2:$B$325,E$2:E$325)</f>
        <v>19603543</v>
      </c>
      <c r="W19" s="13">
        <f>LOOKUP($S19,$B$2:$B$325,F$2:F$325)</f>
        <v>110</v>
      </c>
      <c r="X19" s="13">
        <f>LOOKUP($S19,$B$2:$B$325,G$2:G$325)</f>
        <v>1</v>
      </c>
      <c r="Y19" s="12">
        <v>5</v>
      </c>
      <c r="Z19" s="12">
        <v>5</v>
      </c>
      <c r="AA19" s="12">
        <v>5</v>
      </c>
      <c r="AB19" s="13">
        <f t="shared" si="3"/>
        <v>20</v>
      </c>
      <c r="AC19" s="13">
        <f t="shared" si="0"/>
        <v>20</v>
      </c>
      <c r="AD19" s="13">
        <f t="shared" si="1"/>
        <v>20</v>
      </c>
      <c r="AE19" s="13">
        <f t="shared" si="2"/>
        <v>60</v>
      </c>
    </row>
    <row r="20" spans="1:31" ht="12.75">
      <c r="A20" s="9" t="s">
        <v>320</v>
      </c>
      <c r="B20" s="9" t="s">
        <v>239</v>
      </c>
      <c r="C20" s="4">
        <v>10</v>
      </c>
      <c r="D20" s="9" t="s">
        <v>29</v>
      </c>
      <c r="E20" s="9">
        <v>10127124</v>
      </c>
      <c r="F20" s="9">
        <v>2</v>
      </c>
      <c r="G20" s="4">
        <v>1</v>
      </c>
      <c r="H20" s="5"/>
      <c r="I20" s="5"/>
      <c r="J20" s="5">
        <v>5</v>
      </c>
      <c r="K20" s="5">
        <f t="shared" si="9"/>
        <v>40</v>
      </c>
      <c r="L20" s="5">
        <f t="shared" si="10"/>
        <v>50</v>
      </c>
      <c r="M20" s="5">
        <f t="shared" si="11"/>
        <v>60</v>
      </c>
      <c r="N20" s="5">
        <f t="shared" si="11"/>
        <v>40</v>
      </c>
      <c r="P20" s="4" t="s">
        <v>181</v>
      </c>
      <c r="Q20" s="15" t="s">
        <v>323</v>
      </c>
      <c r="R20" s="4">
        <v>6</v>
      </c>
      <c r="S20" s="5" t="s">
        <v>193</v>
      </c>
      <c r="T20" s="5">
        <f>LOOKUP($S20,$B$2:$B$325,C$2:C$325)</f>
        <v>8</v>
      </c>
      <c r="U20" s="5" t="str">
        <f>LOOKUP($S20,$B$2:$B$325,D$2:D$325)</f>
        <v>N</v>
      </c>
      <c r="V20" s="5">
        <f>LOOKUP($S20,$B$2:$B$325,E$2:E$325)</f>
        <v>19604369</v>
      </c>
      <c r="W20" s="5">
        <f>LOOKUP($S20,$B$2:$B$325,F$2:F$325)</f>
        <v>143</v>
      </c>
      <c r="X20" s="5">
        <f>LOOKUP($S20,$B$2:$B$325,G$2:G$325)</f>
        <v>1</v>
      </c>
      <c r="Y20" s="4">
        <v>1</v>
      </c>
      <c r="Z20" s="4">
        <v>1</v>
      </c>
      <c r="AA20" s="4">
        <v>1</v>
      </c>
      <c r="AB20" s="5">
        <f t="shared" si="3"/>
        <v>40</v>
      </c>
      <c r="AC20" s="5">
        <f t="shared" si="0"/>
        <v>40</v>
      </c>
      <c r="AD20" s="5">
        <f t="shared" si="1"/>
        <v>40</v>
      </c>
      <c r="AE20" s="5">
        <f t="shared" si="2"/>
        <v>120</v>
      </c>
    </row>
    <row r="21" spans="1:31" ht="12.75">
      <c r="A21" s="9" t="s">
        <v>63</v>
      </c>
      <c r="B21" s="9" t="s">
        <v>257</v>
      </c>
      <c r="C21" s="4">
        <v>10</v>
      </c>
      <c r="D21" s="9" t="s">
        <v>29</v>
      </c>
      <c r="E21" s="9">
        <v>18980188</v>
      </c>
      <c r="F21" s="9">
        <v>188</v>
      </c>
      <c r="G21" s="4">
        <v>10</v>
      </c>
      <c r="H21" s="5"/>
      <c r="I21" s="5"/>
      <c r="J21" s="5">
        <v>6</v>
      </c>
      <c r="K21" s="5">
        <f t="shared" si="9"/>
        <v>30</v>
      </c>
      <c r="L21" s="5">
        <f t="shared" si="10"/>
        <v>40</v>
      </c>
      <c r="M21" s="5">
        <f t="shared" si="11"/>
        <v>50</v>
      </c>
      <c r="N21" s="5">
        <f t="shared" si="11"/>
        <v>30</v>
      </c>
      <c r="P21" s="4" t="s">
        <v>181</v>
      </c>
      <c r="Q21" s="15" t="s">
        <v>323</v>
      </c>
      <c r="R21" s="4">
        <f>R20</f>
        <v>6</v>
      </c>
      <c r="S21" s="5" t="s">
        <v>194</v>
      </c>
      <c r="T21" s="5">
        <f>LOOKUP($S21,$B$2:$B$325,C$2:C$325)</f>
        <v>8</v>
      </c>
      <c r="U21" s="5" t="str">
        <f>LOOKUP($S21,$B$2:$B$325,D$2:D$325)</f>
        <v>N</v>
      </c>
      <c r="V21" s="5">
        <f>LOOKUP($S21,$B$2:$B$325,E$2:E$325)</f>
        <v>19604640</v>
      </c>
      <c r="W21" s="5">
        <f>LOOKUP($S21,$B$2:$B$325,F$2:F$325)</f>
        <v>109</v>
      </c>
      <c r="X21" s="5">
        <f>LOOKUP($S21,$B$2:$B$325,G$2:G$325)</f>
        <v>1</v>
      </c>
      <c r="Y21" s="4">
        <v>2</v>
      </c>
      <c r="Z21" s="4">
        <v>2</v>
      </c>
      <c r="AA21" s="4">
        <v>2</v>
      </c>
      <c r="AB21" s="5">
        <f t="shared" si="3"/>
        <v>35</v>
      </c>
      <c r="AC21" s="5">
        <f t="shared" si="0"/>
        <v>35</v>
      </c>
      <c r="AD21" s="5">
        <f t="shared" si="1"/>
        <v>35</v>
      </c>
      <c r="AE21" s="5">
        <f t="shared" si="2"/>
        <v>105</v>
      </c>
    </row>
    <row r="22" spans="1:31" ht="12.75">
      <c r="A22" s="9" t="s">
        <v>15</v>
      </c>
      <c r="B22" s="9" t="s">
        <v>15</v>
      </c>
      <c r="C22" s="4">
        <v>39</v>
      </c>
      <c r="D22" s="9" t="s">
        <v>29</v>
      </c>
      <c r="E22" s="9">
        <v>18983339</v>
      </c>
      <c r="F22" s="9">
        <v>339</v>
      </c>
      <c r="G22" s="4">
        <v>10</v>
      </c>
      <c r="H22" s="5"/>
      <c r="I22" s="5"/>
      <c r="J22" s="5">
        <v>7</v>
      </c>
      <c r="K22" s="5">
        <f t="shared" si="9"/>
        <v>20</v>
      </c>
      <c r="L22" s="5">
        <f t="shared" si="10"/>
        <v>30</v>
      </c>
      <c r="M22" s="5">
        <f t="shared" si="11"/>
        <v>40</v>
      </c>
      <c r="N22" s="5">
        <f t="shared" si="11"/>
        <v>20</v>
      </c>
      <c r="O22" s="1"/>
      <c r="P22" s="4" t="s">
        <v>181</v>
      </c>
      <c r="Q22" s="15" t="s">
        <v>323</v>
      </c>
      <c r="R22" s="4">
        <f>R21</f>
        <v>6</v>
      </c>
      <c r="S22" s="5" t="s">
        <v>195</v>
      </c>
      <c r="T22" s="5">
        <f>LOOKUP($S22,$B$2:$B$325,C$2:C$325)</f>
        <v>6</v>
      </c>
      <c r="U22" s="5" t="str">
        <f>LOOKUP($S22,$B$2:$B$325,D$2:D$325)</f>
        <v>I</v>
      </c>
      <c r="V22" s="5">
        <f>LOOKUP($S22,$B$2:$B$325,E$2:E$325)</f>
        <v>13731099</v>
      </c>
      <c r="W22" s="5">
        <f>LOOKUP($S22,$B$2:$B$325,F$2:F$325)</f>
        <v>48</v>
      </c>
      <c r="X22" s="5">
        <f>LOOKUP($S22,$B$2:$B$325,G$2:G$325)</f>
        <v>1</v>
      </c>
      <c r="Y22" s="4">
        <v>4</v>
      </c>
      <c r="Z22" s="4">
        <v>3</v>
      </c>
      <c r="AA22" s="4">
        <v>4</v>
      </c>
      <c r="AB22" s="5">
        <f t="shared" si="3"/>
        <v>25</v>
      </c>
      <c r="AC22" s="5">
        <f t="shared" si="0"/>
        <v>30</v>
      </c>
      <c r="AD22" s="5">
        <f t="shared" si="1"/>
        <v>25</v>
      </c>
      <c r="AE22" s="5">
        <f t="shared" si="2"/>
        <v>80</v>
      </c>
    </row>
    <row r="23" spans="1:31" ht="12.75">
      <c r="A23" s="9" t="s">
        <v>81</v>
      </c>
      <c r="B23" s="9" t="s">
        <v>81</v>
      </c>
      <c r="C23" s="4">
        <v>6</v>
      </c>
      <c r="D23" s="9" t="s">
        <v>33</v>
      </c>
      <c r="E23" s="9">
        <v>19023802</v>
      </c>
      <c r="F23" s="9">
        <v>802</v>
      </c>
      <c r="G23" s="4">
        <v>10</v>
      </c>
      <c r="H23" s="5"/>
      <c r="I23" s="5"/>
      <c r="J23" s="5">
        <v>8</v>
      </c>
      <c r="K23" s="5">
        <f t="shared" si="9"/>
        <v>10</v>
      </c>
      <c r="L23" s="5">
        <f t="shared" si="10"/>
        <v>20</v>
      </c>
      <c r="M23" s="5">
        <f t="shared" si="11"/>
        <v>30</v>
      </c>
      <c r="N23" s="5">
        <f t="shared" si="11"/>
        <v>10</v>
      </c>
      <c r="O23" s="5"/>
      <c r="P23" s="12" t="s">
        <v>181</v>
      </c>
      <c r="Q23" s="16" t="s">
        <v>323</v>
      </c>
      <c r="R23" s="12">
        <f>R22</f>
        <v>6</v>
      </c>
      <c r="S23" s="13" t="s">
        <v>196</v>
      </c>
      <c r="T23" s="13">
        <f>LOOKUP($S23,$B$2:$B$325,C$2:C$325)</f>
        <v>7</v>
      </c>
      <c r="U23" s="13" t="str">
        <f>LOOKUP($S23,$B$2:$B$325,D$2:D$325)</f>
        <v>I</v>
      </c>
      <c r="V23" s="13">
        <f>LOOKUP($S23,$B$2:$B$325,E$2:E$325)</f>
        <v>13731078</v>
      </c>
      <c r="W23" s="13">
        <f>LOOKUP($S23,$B$2:$B$325,F$2:F$325)</f>
        <v>114</v>
      </c>
      <c r="X23" s="13">
        <f>LOOKUP($S23,$B$2:$B$325,G$2:G$325)</f>
        <v>1</v>
      </c>
      <c r="Y23" s="12">
        <v>3</v>
      </c>
      <c r="Z23" s="12">
        <v>4</v>
      </c>
      <c r="AA23" s="12">
        <v>3</v>
      </c>
      <c r="AB23" s="13">
        <f t="shared" si="3"/>
        <v>30</v>
      </c>
      <c r="AC23" s="13">
        <f t="shared" si="0"/>
        <v>25</v>
      </c>
      <c r="AD23" s="13">
        <f t="shared" si="1"/>
        <v>30</v>
      </c>
      <c r="AE23" s="13">
        <f t="shared" si="2"/>
        <v>85</v>
      </c>
    </row>
    <row r="24" spans="1:31" ht="12.75">
      <c r="A24" s="9" t="s">
        <v>58</v>
      </c>
      <c r="B24" s="9" t="s">
        <v>58</v>
      </c>
      <c r="C24" s="4">
        <v>8</v>
      </c>
      <c r="D24" s="9" t="s">
        <v>35</v>
      </c>
      <c r="E24" s="9">
        <v>19023836</v>
      </c>
      <c r="F24" s="9">
        <v>117</v>
      </c>
      <c r="G24" s="4">
        <v>10</v>
      </c>
      <c r="H24" s="5"/>
      <c r="I24" s="5"/>
      <c r="J24" s="5"/>
      <c r="K24" s="5"/>
      <c r="O24" s="5"/>
      <c r="P24" s="4" t="s">
        <v>181</v>
      </c>
      <c r="Q24" s="15" t="s">
        <v>323</v>
      </c>
      <c r="R24" s="4">
        <v>7</v>
      </c>
      <c r="S24" s="5" t="s">
        <v>197</v>
      </c>
      <c r="T24" s="5">
        <f>LOOKUP($S24,$B$2:$B$325,C$2:C$325)</f>
        <v>8</v>
      </c>
      <c r="U24" s="5" t="str">
        <f>LOOKUP($S24,$B$2:$B$325,D$2:D$325)</f>
        <v>N</v>
      </c>
      <c r="V24" s="5">
        <f>LOOKUP($S24,$B$2:$B$325,E$2:E$325)</f>
        <v>19604685</v>
      </c>
      <c r="W24" s="5">
        <f>LOOKUP($S24,$B$2:$B$325,F$2:F$325)</f>
        <v>685</v>
      </c>
      <c r="X24" s="5">
        <f>LOOKUP($S24,$B$2:$B$325,G$2:G$325)</f>
        <v>1</v>
      </c>
      <c r="Y24" s="4">
        <v>1</v>
      </c>
      <c r="Z24" s="4">
        <v>1</v>
      </c>
      <c r="AA24" s="4">
        <v>1</v>
      </c>
      <c r="AB24" s="5">
        <f t="shared" si="3"/>
        <v>40</v>
      </c>
      <c r="AC24" s="5">
        <f t="shared" si="0"/>
        <v>40</v>
      </c>
      <c r="AD24" s="5">
        <f t="shared" si="1"/>
        <v>40</v>
      </c>
      <c r="AE24" s="5">
        <f t="shared" si="2"/>
        <v>120</v>
      </c>
    </row>
    <row r="25" spans="1:31" ht="12.75">
      <c r="A25" s="9" t="s">
        <v>145</v>
      </c>
      <c r="B25" s="9" t="s">
        <v>145</v>
      </c>
      <c r="C25" s="4">
        <v>17</v>
      </c>
      <c r="D25" s="9" t="s">
        <v>29</v>
      </c>
      <c r="E25" s="9">
        <v>17900557</v>
      </c>
      <c r="F25" s="9">
        <v>21</v>
      </c>
      <c r="G25" s="4">
        <v>28</v>
      </c>
      <c r="H25" s="5"/>
      <c r="I25" s="1" t="s">
        <v>39</v>
      </c>
      <c r="J25" s="1" t="s">
        <v>7</v>
      </c>
      <c r="K25" s="5"/>
      <c r="O25" s="5"/>
      <c r="P25" s="4" t="s">
        <v>181</v>
      </c>
      <c r="Q25" s="15" t="s">
        <v>323</v>
      </c>
      <c r="R25" s="4">
        <f>R24</f>
        <v>7</v>
      </c>
      <c r="S25" s="5" t="s">
        <v>198</v>
      </c>
      <c r="T25" s="5">
        <f>LOOKUP($S25,$B$2:$B$325,C$2:C$325)</f>
        <v>10</v>
      </c>
      <c r="U25" s="5" t="str">
        <f>LOOKUP($S25,$B$2:$B$325,D$2:D$325)</f>
        <v>N</v>
      </c>
      <c r="V25" s="5">
        <f>LOOKUP($S25,$B$2:$B$325,E$2:E$325)</f>
        <v>19183505</v>
      </c>
      <c r="W25" s="5">
        <f>LOOKUP($S25,$B$2:$B$325,F$2:F$325)</f>
        <v>115</v>
      </c>
      <c r="X25" s="5">
        <f>LOOKUP($S25,$B$2:$B$325,G$2:G$325)</f>
        <v>1</v>
      </c>
      <c r="Y25" s="4">
        <v>2</v>
      </c>
      <c r="Z25" s="4">
        <v>2</v>
      </c>
      <c r="AA25" s="4">
        <v>2</v>
      </c>
      <c r="AB25" s="5">
        <f t="shared" si="3"/>
        <v>35</v>
      </c>
      <c r="AC25" s="5">
        <f t="shared" si="0"/>
        <v>35</v>
      </c>
      <c r="AD25" s="5">
        <f t="shared" si="1"/>
        <v>35</v>
      </c>
      <c r="AE25" s="5">
        <f t="shared" si="2"/>
        <v>105</v>
      </c>
    </row>
    <row r="26" spans="1:31" ht="12.75">
      <c r="A26" s="9" t="s">
        <v>111</v>
      </c>
      <c r="B26" s="9" t="s">
        <v>111</v>
      </c>
      <c r="C26" s="4">
        <v>3</v>
      </c>
      <c r="D26" s="9" t="s">
        <v>27</v>
      </c>
      <c r="E26" s="9">
        <v>18983322</v>
      </c>
      <c r="F26" s="9">
        <v>322</v>
      </c>
      <c r="G26" s="4">
        <v>10</v>
      </c>
      <c r="H26" s="5"/>
      <c r="I26" s="6" t="s">
        <v>27</v>
      </c>
      <c r="J26" s="7" t="s">
        <v>30</v>
      </c>
      <c r="K26" s="5"/>
      <c r="O26" s="5"/>
      <c r="P26" s="12" t="s">
        <v>181</v>
      </c>
      <c r="Q26" s="16" t="s">
        <v>323</v>
      </c>
      <c r="R26" s="12">
        <f>R25</f>
        <v>7</v>
      </c>
      <c r="S26" s="13" t="s">
        <v>199</v>
      </c>
      <c r="T26" s="13">
        <f>LOOKUP($S26,$B$2:$B$325,C$2:C$325)</f>
        <v>9</v>
      </c>
      <c r="U26" s="13" t="str">
        <f>LOOKUP($S26,$B$2:$B$325,D$2:D$325)</f>
        <v>N</v>
      </c>
      <c r="V26" s="13">
        <f>LOOKUP($S26,$B$2:$B$325,E$2:E$325)</f>
        <v>19604717</v>
      </c>
      <c r="W26" s="13">
        <f>LOOKUP($S26,$B$2:$B$325,F$2:F$325)</f>
        <v>717</v>
      </c>
      <c r="X26" s="13">
        <f>LOOKUP($S26,$B$2:$B$325,G$2:G$325)</f>
        <v>1</v>
      </c>
      <c r="Y26" s="12">
        <v>3</v>
      </c>
      <c r="Z26" s="12">
        <v>3</v>
      </c>
      <c r="AA26" s="12">
        <v>3</v>
      </c>
      <c r="AB26" s="13">
        <f t="shared" si="3"/>
        <v>30</v>
      </c>
      <c r="AC26" s="13">
        <f t="shared" si="0"/>
        <v>30</v>
      </c>
      <c r="AD26" s="13">
        <f t="shared" si="1"/>
        <v>30</v>
      </c>
      <c r="AE26" s="13">
        <f t="shared" si="2"/>
        <v>90</v>
      </c>
    </row>
    <row r="27" spans="1:31" ht="12.75">
      <c r="A27" s="9" t="s">
        <v>105</v>
      </c>
      <c r="B27" s="9" t="s">
        <v>105</v>
      </c>
      <c r="C27" s="4">
        <v>10</v>
      </c>
      <c r="D27" s="9" t="s">
        <v>37</v>
      </c>
      <c r="E27" s="9">
        <v>15900511</v>
      </c>
      <c r="F27" s="9">
        <v>4</v>
      </c>
      <c r="G27" s="4" t="s">
        <v>119</v>
      </c>
      <c r="H27" s="5"/>
      <c r="I27" s="6" t="s">
        <v>28</v>
      </c>
      <c r="J27" s="7" t="s">
        <v>31</v>
      </c>
      <c r="K27" s="5"/>
      <c r="O27" s="5"/>
      <c r="P27" s="4" t="s">
        <v>181</v>
      </c>
      <c r="Q27" s="15" t="s">
        <v>323</v>
      </c>
      <c r="R27" s="4">
        <v>8</v>
      </c>
      <c r="S27" s="5" t="s">
        <v>200</v>
      </c>
      <c r="T27" s="5">
        <f>LOOKUP($S27,$B$2:$B$325,C$2:C$325)</f>
        <v>11</v>
      </c>
      <c r="U27" s="5" t="str">
        <f>LOOKUP($S27,$B$2:$B$325,D$2:D$325)</f>
        <v>N</v>
      </c>
      <c r="V27" s="5">
        <f>LOOKUP($S27,$B$2:$B$325,E$2:E$325)</f>
        <v>19604224</v>
      </c>
      <c r="W27" s="5">
        <f>LOOKUP($S27,$B$2:$B$325,F$2:F$325)</f>
        <v>57</v>
      </c>
      <c r="X27" s="5" t="str">
        <f>LOOKUP($S27,$B$2:$B$325,G$2:G$325)</f>
        <v>CNAG</v>
      </c>
      <c r="Y27" s="4">
        <v>1</v>
      </c>
      <c r="Z27" s="4">
        <v>1</v>
      </c>
      <c r="AA27" s="4">
        <v>1</v>
      </c>
      <c r="AB27" s="5">
        <f t="shared" si="3"/>
        <v>40</v>
      </c>
      <c r="AC27" s="5">
        <f t="shared" si="0"/>
        <v>40</v>
      </c>
      <c r="AD27" s="5">
        <f t="shared" si="1"/>
        <v>40</v>
      </c>
      <c r="AE27" s="5">
        <f t="shared" si="2"/>
        <v>120</v>
      </c>
    </row>
    <row r="28" spans="1:31" ht="12.75">
      <c r="A28" s="5" t="s">
        <v>487</v>
      </c>
      <c r="B28" s="5" t="s">
        <v>487</v>
      </c>
      <c r="C28" s="5">
        <v>8</v>
      </c>
      <c r="D28" s="5" t="s">
        <v>37</v>
      </c>
      <c r="E28" s="5"/>
      <c r="F28" s="5">
        <v>13</v>
      </c>
      <c r="H28" s="5"/>
      <c r="I28" s="6" t="s">
        <v>29</v>
      </c>
      <c r="J28" s="7" t="s">
        <v>32</v>
      </c>
      <c r="K28" s="5"/>
      <c r="O28" s="5"/>
      <c r="P28" s="4" t="s">
        <v>181</v>
      </c>
      <c r="Q28" s="15" t="s">
        <v>323</v>
      </c>
      <c r="R28" s="4">
        <f>R27</f>
        <v>8</v>
      </c>
      <c r="S28" s="5" t="s">
        <v>201</v>
      </c>
      <c r="T28" s="5">
        <f>LOOKUP($S28,$B$2:$B$325,C$2:C$325)</f>
        <v>12</v>
      </c>
      <c r="U28" s="5" t="str">
        <f>LOOKUP($S28,$B$2:$B$325,D$2:D$325)</f>
        <v>N</v>
      </c>
      <c r="V28" s="5">
        <f>LOOKUP($S28,$B$2:$B$325,E$2:E$325)</f>
        <v>19604742</v>
      </c>
      <c r="W28" s="5">
        <f>LOOKUP($S28,$B$2:$B$325,F$2:F$325)</f>
        <v>742</v>
      </c>
      <c r="X28" s="5">
        <f>LOOKUP($S28,$B$2:$B$325,G$2:G$325)</f>
        <v>0</v>
      </c>
      <c r="Y28" s="4">
        <v>2</v>
      </c>
      <c r="Z28" s="4">
        <v>2</v>
      </c>
      <c r="AA28" s="4">
        <v>2</v>
      </c>
      <c r="AB28" s="5">
        <f t="shared" si="3"/>
        <v>35</v>
      </c>
      <c r="AC28" s="5">
        <f t="shared" si="0"/>
        <v>35</v>
      </c>
      <c r="AD28" s="5">
        <f t="shared" si="1"/>
        <v>35</v>
      </c>
      <c r="AE28" s="5">
        <f t="shared" si="2"/>
        <v>105</v>
      </c>
    </row>
    <row r="29" spans="1:31" ht="12.75">
      <c r="A29" s="5" t="s">
        <v>466</v>
      </c>
      <c r="B29" s="5" t="s">
        <v>466</v>
      </c>
      <c r="C29" s="5">
        <v>6</v>
      </c>
      <c r="D29" s="5" t="s">
        <v>33</v>
      </c>
      <c r="E29" s="5">
        <v>19813509</v>
      </c>
      <c r="F29" s="5">
        <v>509</v>
      </c>
      <c r="G29" s="4">
        <v>10</v>
      </c>
      <c r="H29" s="5"/>
      <c r="I29" s="6" t="s">
        <v>33</v>
      </c>
      <c r="J29" s="7" t="s">
        <v>34</v>
      </c>
      <c r="K29" s="5"/>
      <c r="O29" s="5"/>
      <c r="P29" s="12" t="s">
        <v>181</v>
      </c>
      <c r="Q29" s="16" t="s">
        <v>323</v>
      </c>
      <c r="R29" s="12">
        <f>R28</f>
        <v>8</v>
      </c>
      <c r="S29" s="13" t="s">
        <v>202</v>
      </c>
      <c r="T29" s="13">
        <f>LOOKUP($S29,$B$2:$B$325,C$2:C$325)</f>
        <v>12</v>
      </c>
      <c r="U29" s="13" t="str">
        <f>LOOKUP($S29,$B$2:$B$325,D$2:D$325)</f>
        <v>N</v>
      </c>
      <c r="V29" s="13">
        <f>LOOKUP($S29,$B$2:$B$325,E$2:E$325)</f>
        <v>19604364</v>
      </c>
      <c r="W29" s="13">
        <f>LOOKUP($S29,$B$2:$B$325,F$2:F$325)</f>
        <v>14</v>
      </c>
      <c r="X29" s="13">
        <f>LOOKUP($S29,$B$2:$B$325,G$2:G$325)</f>
        <v>1</v>
      </c>
      <c r="Y29" s="12">
        <v>3</v>
      </c>
      <c r="Z29" s="12">
        <v>3</v>
      </c>
      <c r="AA29" s="12">
        <v>3</v>
      </c>
      <c r="AB29" s="13">
        <f t="shared" si="3"/>
        <v>30</v>
      </c>
      <c r="AC29" s="13">
        <f t="shared" si="0"/>
        <v>30</v>
      </c>
      <c r="AD29" s="13">
        <f t="shared" si="1"/>
        <v>30</v>
      </c>
      <c r="AE29" s="13">
        <f t="shared" si="2"/>
        <v>90</v>
      </c>
    </row>
    <row r="30" spans="1:31" ht="12.75">
      <c r="A30" s="9" t="s">
        <v>59</v>
      </c>
      <c r="B30" s="9" t="s">
        <v>59</v>
      </c>
      <c r="C30" s="4">
        <v>7</v>
      </c>
      <c r="D30" s="9" t="s">
        <v>35</v>
      </c>
      <c r="E30" s="9" t="s">
        <v>272</v>
      </c>
      <c r="F30" s="9">
        <v>36</v>
      </c>
      <c r="G30" s="4">
        <v>6</v>
      </c>
      <c r="H30" s="5"/>
      <c r="I30" s="6" t="s">
        <v>35</v>
      </c>
      <c r="J30" s="7" t="s">
        <v>36</v>
      </c>
      <c r="K30" s="5"/>
      <c r="O30" s="5"/>
      <c r="P30" s="4" t="s">
        <v>181</v>
      </c>
      <c r="Q30" s="15" t="s">
        <v>323</v>
      </c>
      <c r="R30" s="4">
        <v>9</v>
      </c>
      <c r="S30" s="5" t="s">
        <v>322</v>
      </c>
      <c r="T30" s="5">
        <f>LOOKUP($S30,$B$2:$B$325,C$2:C$325)</f>
        <v>41</v>
      </c>
      <c r="U30" s="5" t="str">
        <f>LOOKUP($S30,$B$2:$B$325,D$2:D$325)</f>
        <v>N</v>
      </c>
      <c r="V30" s="5">
        <f>LOOKUP($S30,$B$2:$B$325,E$2:E$325)</f>
        <v>17200695</v>
      </c>
      <c r="W30" s="5">
        <f>LOOKUP($S30,$B$2:$B$325,F$2:F$325)</f>
        <v>99</v>
      </c>
      <c r="X30" s="5">
        <f>LOOKUP($S30,$B$2:$B$325,G$2:G$325)</f>
        <v>6</v>
      </c>
      <c r="Y30" s="4">
        <v>1</v>
      </c>
      <c r="Z30" s="4">
        <v>1</v>
      </c>
      <c r="AA30" s="4">
        <v>1</v>
      </c>
      <c r="AB30" s="5">
        <f t="shared" si="3"/>
        <v>40</v>
      </c>
      <c r="AC30" s="5">
        <f t="shared" si="0"/>
        <v>40</v>
      </c>
      <c r="AD30" s="5">
        <f t="shared" si="1"/>
        <v>40</v>
      </c>
      <c r="AE30" s="5">
        <f t="shared" si="2"/>
        <v>120</v>
      </c>
    </row>
    <row r="31" spans="1:31" ht="12.75">
      <c r="A31" s="9" t="s">
        <v>202</v>
      </c>
      <c r="B31" s="9" t="s">
        <v>202</v>
      </c>
      <c r="C31" s="4">
        <v>12</v>
      </c>
      <c r="D31" s="9" t="s">
        <v>33</v>
      </c>
      <c r="E31" s="9">
        <v>19604364</v>
      </c>
      <c r="F31" s="9">
        <v>14</v>
      </c>
      <c r="G31" s="4">
        <v>1</v>
      </c>
      <c r="H31" s="5"/>
      <c r="I31" s="6" t="s">
        <v>37</v>
      </c>
      <c r="J31" s="7" t="s">
        <v>38</v>
      </c>
      <c r="K31" s="5"/>
      <c r="O31" s="5"/>
      <c r="P31" s="4" t="s">
        <v>181</v>
      </c>
      <c r="Q31" s="15" t="s">
        <v>323</v>
      </c>
      <c r="R31" s="4">
        <f>R30</f>
        <v>9</v>
      </c>
      <c r="S31" s="5" t="s">
        <v>203</v>
      </c>
      <c r="T31" s="5">
        <f>LOOKUP($S31,$B$2:$B$325,C$2:C$325)</f>
        <v>44</v>
      </c>
      <c r="U31" s="5" t="str">
        <f>LOOKUP($S31,$B$2:$B$325,D$2:D$325)</f>
        <v>N</v>
      </c>
      <c r="V31" s="5">
        <f>LOOKUP($S31,$B$2:$B$325,E$2:E$325)</f>
        <v>16160952</v>
      </c>
      <c r="W31" s="5">
        <f>LOOKUP($S31,$B$2:$B$325,F$2:F$325)</f>
        <v>5</v>
      </c>
      <c r="X31" s="5" t="str">
        <f>LOOKUP($S31,$B$2:$B$325,G$2:G$325)</f>
        <v>ST</v>
      </c>
      <c r="Y31" s="4">
        <v>2</v>
      </c>
      <c r="Z31" s="4">
        <v>2</v>
      </c>
      <c r="AA31" s="4">
        <v>3</v>
      </c>
      <c r="AB31" s="5">
        <f t="shared" si="3"/>
        <v>35</v>
      </c>
      <c r="AC31" s="5">
        <f t="shared" si="0"/>
        <v>35</v>
      </c>
      <c r="AD31" s="5">
        <f t="shared" si="1"/>
        <v>30</v>
      </c>
      <c r="AE31" s="5">
        <f t="shared" si="2"/>
        <v>100</v>
      </c>
    </row>
    <row r="32" spans="1:31" ht="12.75">
      <c r="A32" s="9" t="s">
        <v>49</v>
      </c>
      <c r="B32" s="9" t="s">
        <v>49</v>
      </c>
      <c r="C32" s="4">
        <v>11</v>
      </c>
      <c r="D32" s="9" t="s">
        <v>33</v>
      </c>
      <c r="E32" s="9">
        <v>18953918</v>
      </c>
      <c r="F32" s="9">
        <v>918</v>
      </c>
      <c r="G32" s="4">
        <v>28</v>
      </c>
      <c r="H32" s="5"/>
      <c r="I32" s="6" t="s">
        <v>40</v>
      </c>
      <c r="J32" s="7" t="s">
        <v>41</v>
      </c>
      <c r="K32" s="5"/>
      <c r="O32" s="5"/>
      <c r="P32" s="12" t="s">
        <v>181</v>
      </c>
      <c r="Q32" s="16" t="s">
        <v>323</v>
      </c>
      <c r="R32" s="12">
        <f>R31</f>
        <v>9</v>
      </c>
      <c r="S32" s="13" t="s">
        <v>269</v>
      </c>
      <c r="T32" s="13">
        <f>LOOKUP($S32,$B$2:$B$325,C$2:C$325)</f>
        <v>48</v>
      </c>
      <c r="U32" s="13" t="str">
        <f>LOOKUP($S32,$B$2:$B$325,D$2:D$325)</f>
        <v>N</v>
      </c>
      <c r="V32" s="13">
        <f>LOOKUP($S32,$B$2:$B$325,E$2:E$325)</f>
        <v>19604734</v>
      </c>
      <c r="W32" s="13">
        <f>LOOKUP($S32,$B$2:$B$325,F$2:F$325)</f>
        <v>734</v>
      </c>
      <c r="X32" s="13">
        <f>LOOKUP($S32,$B$2:$B$325,G$2:G$325)</f>
        <v>1</v>
      </c>
      <c r="Y32" s="12">
        <v>3</v>
      </c>
      <c r="Z32" s="12">
        <v>3</v>
      </c>
      <c r="AA32" s="12">
        <v>2</v>
      </c>
      <c r="AB32" s="13">
        <f t="shared" si="3"/>
        <v>30</v>
      </c>
      <c r="AC32" s="13">
        <f t="shared" si="0"/>
        <v>30</v>
      </c>
      <c r="AD32" s="13">
        <f t="shared" si="1"/>
        <v>35</v>
      </c>
      <c r="AE32" s="13">
        <f t="shared" si="2"/>
        <v>95</v>
      </c>
    </row>
    <row r="33" spans="1:31" ht="12.75">
      <c r="A33" s="48" t="s">
        <v>580</v>
      </c>
      <c r="B33" s="48" t="s">
        <v>580</v>
      </c>
      <c r="C33" s="48">
        <v>15</v>
      </c>
      <c r="D33" s="48" t="s">
        <v>35</v>
      </c>
      <c r="E33" s="48">
        <v>19020119</v>
      </c>
      <c r="F33" s="48">
        <v>119</v>
      </c>
      <c r="G33" s="48">
        <v>10</v>
      </c>
      <c r="H33" s="5"/>
      <c r="I33" s="5" t="s">
        <v>305</v>
      </c>
      <c r="J33" s="10" t="s">
        <v>325</v>
      </c>
      <c r="K33" s="5"/>
      <c r="L33" s="5"/>
      <c r="M33" s="5"/>
      <c r="N33" s="5"/>
      <c r="O33" s="5"/>
      <c r="P33" s="4" t="s">
        <v>181</v>
      </c>
      <c r="Q33" s="15" t="s">
        <v>323</v>
      </c>
      <c r="R33" s="4">
        <v>10</v>
      </c>
      <c r="S33" s="5" t="s">
        <v>205</v>
      </c>
      <c r="T33" s="5">
        <f>LOOKUP($S33,$B$2:$B$325,C$2:C$325)</f>
        <v>6</v>
      </c>
      <c r="U33" s="5" t="str">
        <f>LOOKUP($S33,$B$2:$B$325,D$2:D$325)</f>
        <v>I</v>
      </c>
      <c r="V33" s="5">
        <f>LOOKUP($S33,$B$2:$B$325,E$2:E$325)</f>
        <v>10083899</v>
      </c>
      <c r="W33" s="5">
        <f>LOOKUP($S33,$B$2:$B$325,F$2:F$325)</f>
        <v>60</v>
      </c>
      <c r="X33" s="5">
        <f>LOOKUP($S33,$B$2:$B$325,G$2:G$325)</f>
        <v>1</v>
      </c>
      <c r="Y33" s="4">
        <v>3</v>
      </c>
      <c r="Z33" s="4">
        <v>3</v>
      </c>
      <c r="AA33" s="4">
        <v>3</v>
      </c>
      <c r="AB33" s="5">
        <f aca="true" t="shared" si="12" ref="AB33:AD35">LOOKUP(Y33,$J$3:$J$11,$L$3:$L$11)</f>
        <v>40</v>
      </c>
      <c r="AC33" s="5">
        <f t="shared" si="12"/>
        <v>40</v>
      </c>
      <c r="AD33" s="5">
        <f t="shared" si="12"/>
        <v>40</v>
      </c>
      <c r="AE33" s="5">
        <f t="shared" si="2"/>
        <v>120</v>
      </c>
    </row>
    <row r="34" spans="1:31" ht="12.75">
      <c r="A34" s="48" t="s">
        <v>580</v>
      </c>
      <c r="B34" s="48" t="s">
        <v>580</v>
      </c>
      <c r="C34" s="48">
        <v>11</v>
      </c>
      <c r="D34" s="48" t="s">
        <v>33</v>
      </c>
      <c r="E34" s="48">
        <v>18953918</v>
      </c>
      <c r="F34" s="48">
        <v>918</v>
      </c>
      <c r="G34" s="48">
        <v>28</v>
      </c>
      <c r="H34" s="5"/>
      <c r="I34" s="5" t="s">
        <v>356</v>
      </c>
      <c r="J34" s="10" t="s">
        <v>381</v>
      </c>
      <c r="K34" s="5"/>
      <c r="L34" s="5"/>
      <c r="M34" s="5"/>
      <c r="N34" s="5"/>
      <c r="O34" s="5"/>
      <c r="P34" s="4" t="s">
        <v>181</v>
      </c>
      <c r="Q34" s="15" t="s">
        <v>323</v>
      </c>
      <c r="R34" s="4">
        <f>R33</f>
        <v>10</v>
      </c>
      <c r="S34" s="5" t="s">
        <v>206</v>
      </c>
      <c r="T34" s="5">
        <f>LOOKUP($S34,$B$2:$B$325,C$2:C$325)</f>
        <v>6</v>
      </c>
      <c r="U34" s="5" t="str">
        <f>LOOKUP($S34,$B$2:$B$325,D$2:D$325)</f>
        <v>I</v>
      </c>
      <c r="V34" s="5">
        <f>LOOKUP($S34,$B$2:$B$325,E$2:E$325)</f>
        <v>19604293</v>
      </c>
      <c r="W34" s="5">
        <f>LOOKUP($S34,$B$2:$B$325,F$2:F$325)</f>
        <v>43</v>
      </c>
      <c r="X34" s="5">
        <f>LOOKUP($S34,$B$2:$B$325,G$2:G$325)</f>
        <v>1</v>
      </c>
      <c r="Y34" s="4">
        <v>1</v>
      </c>
      <c r="Z34" s="4">
        <v>2</v>
      </c>
      <c r="AA34" s="4">
        <v>2</v>
      </c>
      <c r="AB34" s="5">
        <f t="shared" si="12"/>
        <v>50</v>
      </c>
      <c r="AC34" s="5">
        <f t="shared" si="12"/>
        <v>45</v>
      </c>
      <c r="AD34" s="5">
        <f t="shared" si="12"/>
        <v>45</v>
      </c>
      <c r="AE34" s="5">
        <f t="shared" si="2"/>
        <v>140</v>
      </c>
    </row>
    <row r="35" spans="1:31" ht="12.75">
      <c r="A35" s="9" t="s">
        <v>79</v>
      </c>
      <c r="B35" s="9" t="s">
        <v>79</v>
      </c>
      <c r="C35" s="4">
        <v>33</v>
      </c>
      <c r="D35" s="9" t="s">
        <v>37</v>
      </c>
      <c r="E35" s="9">
        <v>18980185</v>
      </c>
      <c r="F35" s="9">
        <v>185</v>
      </c>
      <c r="G35" s="4">
        <v>10</v>
      </c>
      <c r="O35" s="5"/>
      <c r="P35" s="12" t="s">
        <v>181</v>
      </c>
      <c r="Q35" s="16" t="s">
        <v>323</v>
      </c>
      <c r="R35" s="12">
        <f>R34</f>
        <v>10</v>
      </c>
      <c r="S35" s="13" t="s">
        <v>207</v>
      </c>
      <c r="T35" s="13">
        <f>LOOKUP($S35,$B$2:$B$325,C$2:C$325)</f>
        <v>6</v>
      </c>
      <c r="U35" s="13" t="str">
        <f>LOOKUP($S35,$B$2:$B$325,D$2:D$325)</f>
        <v>I</v>
      </c>
      <c r="V35" s="13">
        <f>LOOKUP($S35,$B$2:$B$325,E$2:E$325)</f>
        <v>19604082</v>
      </c>
      <c r="W35" s="13">
        <f>LOOKUP($S35,$B$2:$B$325,F$2:F$325)</f>
        <v>40</v>
      </c>
      <c r="X35" s="13">
        <f>LOOKUP($S35,$B$2:$B$325,G$2:G$325)</f>
        <v>1</v>
      </c>
      <c r="Y35" s="12">
        <v>2</v>
      </c>
      <c r="Z35" s="12">
        <v>1</v>
      </c>
      <c r="AA35" s="12">
        <v>1</v>
      </c>
      <c r="AB35" s="13">
        <f t="shared" si="12"/>
        <v>45</v>
      </c>
      <c r="AC35" s="13">
        <f t="shared" si="12"/>
        <v>50</v>
      </c>
      <c r="AD35" s="13">
        <f t="shared" si="12"/>
        <v>50</v>
      </c>
      <c r="AE35" s="13">
        <f t="shared" si="2"/>
        <v>145</v>
      </c>
    </row>
    <row r="36" spans="1:31" ht="12.75">
      <c r="A36" s="9" t="s">
        <v>70</v>
      </c>
      <c r="B36" s="9" t="s">
        <v>70</v>
      </c>
      <c r="C36" s="4">
        <v>15</v>
      </c>
      <c r="D36" s="9" t="s">
        <v>37</v>
      </c>
      <c r="E36" s="9">
        <v>19020127</v>
      </c>
      <c r="F36" s="9">
        <v>35</v>
      </c>
      <c r="G36" s="4">
        <v>10</v>
      </c>
      <c r="O36" s="5"/>
      <c r="P36" s="4" t="s">
        <v>181</v>
      </c>
      <c r="Q36" s="15" t="s">
        <v>323</v>
      </c>
      <c r="R36" s="4">
        <v>11</v>
      </c>
      <c r="S36" s="5" t="s">
        <v>208</v>
      </c>
      <c r="T36" s="5">
        <f>LOOKUP($S36,$B$2:$B$325,C$2:C$325)</f>
        <v>7</v>
      </c>
      <c r="U36" s="5" t="str">
        <f>LOOKUP($S36,$B$2:$B$325,D$2:D$325)</f>
        <v>I</v>
      </c>
      <c r="V36" s="5">
        <f>LOOKUP($S36,$B$2:$B$325,E$2:E$325)</f>
        <v>19604211</v>
      </c>
      <c r="W36" s="5">
        <f>LOOKUP($S36,$B$2:$B$325,F$2:F$325)</f>
        <v>25</v>
      </c>
      <c r="X36" s="5">
        <f>LOOKUP($S36,$B$2:$B$325,G$2:G$325)</f>
        <v>1</v>
      </c>
      <c r="Y36" s="4">
        <v>2</v>
      </c>
      <c r="Z36" s="4">
        <v>1</v>
      </c>
      <c r="AA36" s="4">
        <v>2</v>
      </c>
      <c r="AB36" s="5">
        <f>LOOKUP(Y36,$J$3:$J$11,$M$3:$M$11)</f>
        <v>55</v>
      </c>
      <c r="AC36" s="5">
        <f>LOOKUP(Z36,$J$3:$J$11,$M$3:$M$11)</f>
        <v>60</v>
      </c>
      <c r="AD36" s="5">
        <f>LOOKUP(AA36,$J$3:$J$11,$M$3:$M$11)</f>
        <v>55</v>
      </c>
      <c r="AE36" s="5">
        <f t="shared" si="2"/>
        <v>170</v>
      </c>
    </row>
    <row r="37" spans="1:31" ht="12.75">
      <c r="A37" s="5" t="s">
        <v>504</v>
      </c>
      <c r="B37" s="5" t="s">
        <v>504</v>
      </c>
      <c r="C37" s="5">
        <v>3</v>
      </c>
      <c r="D37" s="5" t="s">
        <v>27</v>
      </c>
      <c r="E37" s="5">
        <v>93000957</v>
      </c>
      <c r="F37" s="5">
        <v>957</v>
      </c>
      <c r="G37" s="4">
        <v>10</v>
      </c>
      <c r="O37" s="5"/>
      <c r="P37" s="4" t="s">
        <v>181</v>
      </c>
      <c r="Q37" s="15" t="s">
        <v>323</v>
      </c>
      <c r="R37" s="4">
        <f>R36</f>
        <v>11</v>
      </c>
      <c r="S37" s="5" t="s">
        <v>209</v>
      </c>
      <c r="T37" s="5">
        <f>LOOKUP($S37,$B$2:$B$325,C$2:C$325)</f>
        <v>8</v>
      </c>
      <c r="U37" s="5" t="str">
        <f>LOOKUP($S37,$B$2:$B$325,D$2:D$325)</f>
        <v>I</v>
      </c>
      <c r="V37" s="5">
        <f>LOOKUP($S37,$B$2:$B$325,E$2:E$325)</f>
        <v>19600110</v>
      </c>
      <c r="W37" s="5">
        <f>LOOKUP($S37,$B$2:$B$325,F$2:F$325)</f>
        <v>57</v>
      </c>
      <c r="X37" s="5">
        <f>LOOKUP($S37,$B$2:$B$325,G$2:G$325)</f>
        <v>1</v>
      </c>
      <c r="Y37" s="4">
        <v>4</v>
      </c>
      <c r="Z37" s="4">
        <v>3</v>
      </c>
      <c r="AA37" s="4">
        <v>3</v>
      </c>
      <c r="AB37" s="5">
        <f aca="true" t="shared" si="13" ref="AB37:AB52">LOOKUP(Y37,$J$3:$J$11,$M$3:$M$11)</f>
        <v>45</v>
      </c>
      <c r="AC37" s="5">
        <f aca="true" t="shared" si="14" ref="AC37:AC52">LOOKUP(Z37,$J$3:$J$11,$M$3:$M$11)</f>
        <v>50</v>
      </c>
      <c r="AD37" s="5">
        <f aca="true" t="shared" si="15" ref="AD37:AD52">LOOKUP(AA37,$J$3:$J$11,$M$3:$M$11)</f>
        <v>50</v>
      </c>
      <c r="AE37" s="5">
        <f t="shared" si="2"/>
        <v>145</v>
      </c>
    </row>
    <row r="38" spans="1:31" ht="12.75">
      <c r="A38" s="9" t="s">
        <v>223</v>
      </c>
      <c r="B38" s="9" t="s">
        <v>223</v>
      </c>
      <c r="C38" s="4">
        <v>35</v>
      </c>
      <c r="D38" s="9" t="s">
        <v>35</v>
      </c>
      <c r="E38" s="9" t="s">
        <v>287</v>
      </c>
      <c r="F38" s="9">
        <v>346</v>
      </c>
      <c r="G38" s="4">
        <v>16</v>
      </c>
      <c r="O38" s="5"/>
      <c r="P38" s="4" t="s">
        <v>181</v>
      </c>
      <c r="Q38" s="15" t="s">
        <v>323</v>
      </c>
      <c r="R38" s="4">
        <f>R37</f>
        <v>11</v>
      </c>
      <c r="S38" s="5" t="s">
        <v>210</v>
      </c>
      <c r="T38" s="5">
        <f>LOOKUP($S38,$B$2:$B$325,C$2:C$325)</f>
        <v>7</v>
      </c>
      <c r="U38" s="5" t="str">
        <f>LOOKUP($S38,$B$2:$B$325,D$2:D$325)</f>
        <v>I</v>
      </c>
      <c r="V38" s="5" t="str">
        <f>LOOKUP($S38,$B$2:$B$325,E$2:E$325)</f>
        <v>09623940</v>
      </c>
      <c r="W38" s="5">
        <f>LOOKUP($S38,$B$2:$B$325,F$2:F$325)</f>
        <v>74</v>
      </c>
      <c r="X38" s="5">
        <f>LOOKUP($S38,$B$2:$B$325,G$2:G$325)</f>
        <v>11</v>
      </c>
      <c r="Y38" s="4">
        <v>5</v>
      </c>
      <c r="Z38" s="4">
        <v>5</v>
      </c>
      <c r="AA38" s="4">
        <v>5</v>
      </c>
      <c r="AB38" s="5">
        <f t="shared" si="13"/>
        <v>40</v>
      </c>
      <c r="AC38" s="5">
        <f t="shared" si="14"/>
        <v>40</v>
      </c>
      <c r="AD38" s="5">
        <f t="shared" si="15"/>
        <v>40</v>
      </c>
      <c r="AE38" s="5">
        <f t="shared" si="2"/>
        <v>120</v>
      </c>
    </row>
    <row r="39" spans="1:31" ht="12.75">
      <c r="A39" s="48" t="s">
        <v>581</v>
      </c>
      <c r="B39" s="48" t="s">
        <v>581</v>
      </c>
      <c r="C39" s="48">
        <v>4</v>
      </c>
      <c r="D39" s="48" t="s">
        <v>27</v>
      </c>
      <c r="E39" s="48">
        <v>18983376</v>
      </c>
      <c r="F39" s="48">
        <v>376</v>
      </c>
      <c r="G39" s="48">
        <v>10</v>
      </c>
      <c r="O39" s="5"/>
      <c r="P39" s="4" t="s">
        <v>181</v>
      </c>
      <c r="Q39" s="15" t="s">
        <v>323</v>
      </c>
      <c r="R39" s="4">
        <f>R38</f>
        <v>11</v>
      </c>
      <c r="S39" s="5" t="s">
        <v>59</v>
      </c>
      <c r="T39" s="5">
        <f>LOOKUP($S39,$B$2:$B$325,C$2:C$325)</f>
        <v>7</v>
      </c>
      <c r="U39" s="5" t="str">
        <f>LOOKUP($S39,$B$2:$B$325,D$2:D$325)</f>
        <v>I</v>
      </c>
      <c r="V39" s="5" t="str">
        <f>LOOKUP($S39,$B$2:$B$325,E$2:E$325)</f>
        <v>17203801</v>
      </c>
      <c r="W39" s="5">
        <f>LOOKUP($S39,$B$2:$B$325,F$2:F$325)</f>
        <v>36</v>
      </c>
      <c r="X39" s="5">
        <f>LOOKUP($S39,$B$2:$B$325,G$2:G$325)</f>
        <v>6</v>
      </c>
      <c r="Y39" s="4">
        <v>3</v>
      </c>
      <c r="Z39" s="4">
        <v>4</v>
      </c>
      <c r="AA39" s="4">
        <v>4</v>
      </c>
      <c r="AB39" s="5">
        <f t="shared" si="13"/>
        <v>50</v>
      </c>
      <c r="AC39" s="5">
        <f t="shared" si="14"/>
        <v>45</v>
      </c>
      <c r="AD39" s="5">
        <f t="shared" si="15"/>
        <v>45</v>
      </c>
      <c r="AE39" s="5">
        <f t="shared" si="2"/>
        <v>140</v>
      </c>
    </row>
    <row r="40" spans="1:31" ht="12.75">
      <c r="A40" s="9" t="s">
        <v>351</v>
      </c>
      <c r="B40" s="9" t="s">
        <v>351</v>
      </c>
      <c r="C40" s="4">
        <v>3</v>
      </c>
      <c r="D40" s="9" t="s">
        <v>27</v>
      </c>
      <c r="E40" s="9" t="s">
        <v>360</v>
      </c>
      <c r="F40" s="9" t="s">
        <v>361</v>
      </c>
      <c r="G40" s="4" t="s">
        <v>362</v>
      </c>
      <c r="O40" s="5"/>
      <c r="P40" s="12" t="s">
        <v>181</v>
      </c>
      <c r="Q40" s="16" t="s">
        <v>323</v>
      </c>
      <c r="R40" s="12">
        <f>R39</f>
        <v>11</v>
      </c>
      <c r="S40" s="13" t="s">
        <v>240</v>
      </c>
      <c r="T40" s="13">
        <f>LOOKUP($S40,$B$2:$B$325,C$2:C$325)</f>
        <v>8</v>
      </c>
      <c r="U40" s="13" t="str">
        <f>LOOKUP($S40,$B$2:$B$325,D$2:D$325)</f>
        <v>G</v>
      </c>
      <c r="V40" s="13" t="str">
        <f>LOOKUP($S40,$B$2:$B$325,E$2:E$325)</f>
        <v>17203831</v>
      </c>
      <c r="W40" s="13">
        <f>LOOKUP($S40,$B$2:$B$325,F$2:F$325)</f>
        <v>7</v>
      </c>
      <c r="X40" s="13">
        <f>LOOKUP($S40,$B$2:$B$325,G$2:G$325)</f>
        <v>7</v>
      </c>
      <c r="Y40" s="12">
        <v>1</v>
      </c>
      <c r="Z40" s="12">
        <v>2</v>
      </c>
      <c r="AA40" s="12">
        <v>1</v>
      </c>
      <c r="AB40" s="13">
        <f t="shared" si="13"/>
        <v>60</v>
      </c>
      <c r="AC40" s="13">
        <f t="shared" si="14"/>
        <v>55</v>
      </c>
      <c r="AD40" s="13">
        <f t="shared" si="15"/>
        <v>60</v>
      </c>
      <c r="AE40" s="13">
        <f t="shared" si="2"/>
        <v>175</v>
      </c>
    </row>
    <row r="41" spans="1:31" ht="12.75">
      <c r="A41" s="48" t="s">
        <v>570</v>
      </c>
      <c r="B41" s="48" t="s">
        <v>570</v>
      </c>
      <c r="C41" s="48">
        <v>5</v>
      </c>
      <c r="D41" s="48" t="s">
        <v>33</v>
      </c>
      <c r="E41" s="48">
        <v>19813502</v>
      </c>
      <c r="F41" s="48">
        <v>502</v>
      </c>
      <c r="G41" s="48">
        <v>10</v>
      </c>
      <c r="O41" s="5"/>
      <c r="P41" s="4" t="s">
        <v>181</v>
      </c>
      <c r="Q41" s="15" t="s">
        <v>323</v>
      </c>
      <c r="R41" s="4">
        <v>12</v>
      </c>
      <c r="S41" s="5" t="s">
        <v>241</v>
      </c>
      <c r="T41" s="5">
        <f>LOOKUP($S41,$B$2:$B$325,C$2:C$325)</f>
        <v>11</v>
      </c>
      <c r="U41" s="5" t="str">
        <f>LOOKUP($S41,$B$2:$B$325,D$2:D$325)</f>
        <v>G</v>
      </c>
      <c r="V41" s="5" t="str">
        <f>LOOKUP($S41,$B$2:$B$325,E$2:E$325)</f>
        <v>19600128</v>
      </c>
      <c r="W41" s="5">
        <f>LOOKUP($S41,$B$2:$B$325,F$2:F$325)</f>
        <v>7</v>
      </c>
      <c r="X41" s="5">
        <f>LOOKUP($S41,$B$2:$B$325,G$2:G$325)</f>
        <v>1</v>
      </c>
      <c r="Y41" s="4">
        <v>1</v>
      </c>
      <c r="Z41" s="4">
        <v>1</v>
      </c>
      <c r="AA41" s="4">
        <v>1</v>
      </c>
      <c r="AB41" s="5">
        <f t="shared" si="13"/>
        <v>60</v>
      </c>
      <c r="AC41" s="5">
        <f t="shared" si="14"/>
        <v>60</v>
      </c>
      <c r="AD41" s="5">
        <f t="shared" si="15"/>
        <v>60</v>
      </c>
      <c r="AE41" s="5">
        <f t="shared" si="2"/>
        <v>180</v>
      </c>
    </row>
    <row r="42" spans="1:31" ht="12.75">
      <c r="A42" s="9" t="s">
        <v>311</v>
      </c>
      <c r="B42" s="9" t="s">
        <v>249</v>
      </c>
      <c r="C42" s="4">
        <v>10</v>
      </c>
      <c r="D42" s="9" t="s">
        <v>40</v>
      </c>
      <c r="E42" s="9">
        <v>18950286</v>
      </c>
      <c r="F42" s="9">
        <v>286</v>
      </c>
      <c r="G42" s="4">
        <v>28</v>
      </c>
      <c r="O42" s="5"/>
      <c r="P42" s="4" t="s">
        <v>181</v>
      </c>
      <c r="Q42" s="15" t="s">
        <v>323</v>
      </c>
      <c r="R42" s="4">
        <f>R41</f>
        <v>12</v>
      </c>
      <c r="S42" s="5" t="s">
        <v>211</v>
      </c>
      <c r="T42" s="5">
        <f>LOOKUP($S42,$B$2:$B$325,C$2:C$325)</f>
        <v>9</v>
      </c>
      <c r="U42" s="5" t="str">
        <f>LOOKUP($S42,$B$2:$B$325,D$2:D$325)</f>
        <v>I</v>
      </c>
      <c r="V42" s="5" t="str">
        <f>LOOKUP($S42,$B$2:$B$325,E$2:E$325)</f>
        <v>19604361</v>
      </c>
      <c r="W42" s="5">
        <f>LOOKUP($S42,$B$2:$B$325,F$2:F$325)</f>
        <v>42</v>
      </c>
      <c r="X42" s="5">
        <f>LOOKUP($S42,$B$2:$B$325,G$2:G$325)</f>
        <v>1</v>
      </c>
      <c r="Y42" s="4">
        <v>4</v>
      </c>
      <c r="Z42" s="4">
        <v>3</v>
      </c>
      <c r="AA42" s="4">
        <v>4</v>
      </c>
      <c r="AB42" s="5">
        <f t="shared" si="13"/>
        <v>45</v>
      </c>
      <c r="AC42" s="5">
        <f t="shared" si="14"/>
        <v>50</v>
      </c>
      <c r="AD42" s="5">
        <f t="shared" si="15"/>
        <v>45</v>
      </c>
      <c r="AE42" s="5">
        <f t="shared" si="2"/>
        <v>140</v>
      </c>
    </row>
    <row r="43" spans="1:31" ht="12.75">
      <c r="A43" s="9" t="s">
        <v>315</v>
      </c>
      <c r="B43" s="9" t="s">
        <v>268</v>
      </c>
      <c r="C43" s="4">
        <v>24</v>
      </c>
      <c r="D43" s="9" t="s">
        <v>33</v>
      </c>
      <c r="E43" s="9" t="s">
        <v>307</v>
      </c>
      <c r="F43" s="9">
        <v>653</v>
      </c>
      <c r="G43" s="4">
        <v>1</v>
      </c>
      <c r="O43" s="5"/>
      <c r="P43" s="4" t="s">
        <v>181</v>
      </c>
      <c r="Q43" s="15" t="s">
        <v>323</v>
      </c>
      <c r="R43" s="4">
        <f>R42</f>
        <v>12</v>
      </c>
      <c r="S43" s="5" t="s">
        <v>212</v>
      </c>
      <c r="T43" s="5">
        <f>LOOKUP($S43,$B$2:$B$325,C$2:C$325)</f>
        <v>10</v>
      </c>
      <c r="U43" s="5" t="str">
        <f>LOOKUP($S43,$B$2:$B$325,D$2:D$325)</f>
        <v>E</v>
      </c>
      <c r="V43" s="5" t="str">
        <f>LOOKUP($S43,$B$2:$B$325,E$2:E$325)</f>
        <v>19604216</v>
      </c>
      <c r="W43" s="5">
        <f>LOOKUP($S43,$B$2:$B$325,F$2:F$325)</f>
        <v>46</v>
      </c>
      <c r="X43" s="5">
        <f>LOOKUP($S43,$B$2:$B$325,G$2:G$325)</f>
        <v>1</v>
      </c>
      <c r="Y43" s="4">
        <v>2</v>
      </c>
      <c r="Z43" s="4">
        <v>2</v>
      </c>
      <c r="AA43" s="4">
        <v>2</v>
      </c>
      <c r="AB43" s="5">
        <f t="shared" si="13"/>
        <v>55</v>
      </c>
      <c r="AC43" s="5">
        <f t="shared" si="14"/>
        <v>55</v>
      </c>
      <c r="AD43" s="5">
        <f t="shared" si="15"/>
        <v>55</v>
      </c>
      <c r="AE43" s="5">
        <f t="shared" si="2"/>
        <v>165</v>
      </c>
    </row>
    <row r="44" spans="1:31" ht="12.75">
      <c r="A44" s="9" t="s">
        <v>316</v>
      </c>
      <c r="B44" s="9" t="s">
        <v>244</v>
      </c>
      <c r="C44" s="4">
        <v>8</v>
      </c>
      <c r="D44" s="9" t="s">
        <v>37</v>
      </c>
      <c r="E44" s="9" t="s">
        <v>296</v>
      </c>
      <c r="F44" s="9">
        <v>1</v>
      </c>
      <c r="G44" s="4" t="s">
        <v>85</v>
      </c>
      <c r="O44" s="5"/>
      <c r="P44" s="12" t="s">
        <v>181</v>
      </c>
      <c r="Q44" s="16" t="s">
        <v>323</v>
      </c>
      <c r="R44" s="12">
        <f>R43</f>
        <v>12</v>
      </c>
      <c r="S44" s="13" t="s">
        <v>213</v>
      </c>
      <c r="T44" s="13">
        <f>LOOKUP($S44,$B$2:$B$325,C$2:C$325)</f>
        <v>11</v>
      </c>
      <c r="U44" s="13" t="str">
        <f>LOOKUP($S44,$B$2:$B$325,D$2:D$325)</f>
        <v>I</v>
      </c>
      <c r="V44" s="13" t="str">
        <f>LOOKUP($S44,$B$2:$B$325,E$2:E$325)</f>
        <v>16720422</v>
      </c>
      <c r="W44" s="13">
        <f>LOOKUP($S44,$B$2:$B$325,F$2:F$325)</f>
        <v>50</v>
      </c>
      <c r="X44" s="13">
        <f>LOOKUP($S44,$B$2:$B$325,G$2:G$325)</f>
        <v>1</v>
      </c>
      <c r="Y44" s="12">
        <v>3</v>
      </c>
      <c r="Z44" s="12">
        <v>4</v>
      </c>
      <c r="AA44" s="12">
        <v>3</v>
      </c>
      <c r="AB44" s="13">
        <f t="shared" si="13"/>
        <v>50</v>
      </c>
      <c r="AC44" s="13">
        <f t="shared" si="14"/>
        <v>45</v>
      </c>
      <c r="AD44" s="13">
        <f t="shared" si="15"/>
        <v>50</v>
      </c>
      <c r="AE44" s="13">
        <f t="shared" si="2"/>
        <v>145</v>
      </c>
    </row>
    <row r="45" spans="1:31" ht="12.75">
      <c r="A45" s="5" t="s">
        <v>390</v>
      </c>
      <c r="B45" s="5" t="s">
        <v>412</v>
      </c>
      <c r="C45" s="4">
        <v>7</v>
      </c>
      <c r="D45" s="9" t="s">
        <v>37</v>
      </c>
      <c r="E45" s="9" t="s">
        <v>291</v>
      </c>
      <c r="F45" s="9" t="s">
        <v>430</v>
      </c>
      <c r="G45" s="4" t="s">
        <v>120</v>
      </c>
      <c r="O45" s="5"/>
      <c r="P45" s="4" t="s">
        <v>181</v>
      </c>
      <c r="Q45" s="15" t="s">
        <v>323</v>
      </c>
      <c r="R45" s="4">
        <v>13</v>
      </c>
      <c r="S45" s="5" t="s">
        <v>214</v>
      </c>
      <c r="T45" s="5">
        <f>LOOKUP($S45,$B$2:$B$325,C$2:C$325)</f>
        <v>11</v>
      </c>
      <c r="U45" s="5" t="str">
        <f>LOOKUP($S45,$B$2:$B$325,D$2:D$325)</f>
        <v>I</v>
      </c>
      <c r="V45" s="5" t="str">
        <f>LOOKUP($S45,$B$2:$B$325,E$2:E$325)</f>
        <v>19183510</v>
      </c>
      <c r="W45" s="5">
        <f>LOOKUP($S45,$B$2:$B$325,F$2:F$325)</f>
        <v>7</v>
      </c>
      <c r="X45" s="5" t="str">
        <f>LOOKUP($S45,$B$2:$B$325,G$2:G$325)</f>
        <v>ST</v>
      </c>
      <c r="Y45" s="4">
        <v>4</v>
      </c>
      <c r="Z45" s="4">
        <v>3</v>
      </c>
      <c r="AA45" s="4">
        <v>3</v>
      </c>
      <c r="AB45" s="5">
        <f t="shared" si="13"/>
        <v>45</v>
      </c>
      <c r="AC45" s="5">
        <f t="shared" si="14"/>
        <v>50</v>
      </c>
      <c r="AD45" s="5">
        <f t="shared" si="15"/>
        <v>50</v>
      </c>
      <c r="AE45" s="5">
        <f t="shared" si="2"/>
        <v>145</v>
      </c>
    </row>
    <row r="46" spans="1:31" ht="12.75">
      <c r="A46" s="9" t="s">
        <v>310</v>
      </c>
      <c r="B46" s="9" t="s">
        <v>251</v>
      </c>
      <c r="C46" s="4">
        <v>9</v>
      </c>
      <c r="D46" s="9" t="s">
        <v>37</v>
      </c>
      <c r="E46" s="9">
        <v>19583507</v>
      </c>
      <c r="F46" s="9">
        <v>1</v>
      </c>
      <c r="G46" s="4" t="s">
        <v>75</v>
      </c>
      <c r="O46" s="5"/>
      <c r="P46" s="4" t="s">
        <v>181</v>
      </c>
      <c r="Q46" s="15" t="s">
        <v>323</v>
      </c>
      <c r="R46" s="4">
        <f>R45</f>
        <v>13</v>
      </c>
      <c r="S46" s="5" t="s">
        <v>215</v>
      </c>
      <c r="T46" s="5">
        <f>LOOKUP($S46,$B$2:$B$325,C$2:C$325)</f>
        <v>12</v>
      </c>
      <c r="U46" s="5" t="str">
        <f>LOOKUP($S46,$B$2:$B$325,D$2:D$325)</f>
        <v>G</v>
      </c>
      <c r="V46" s="5" t="str">
        <f>LOOKUP($S46,$B$2:$B$325,E$2:E$325)</f>
        <v>19600198</v>
      </c>
      <c r="W46" s="5">
        <f>LOOKUP($S46,$B$2:$B$325,F$2:F$325)</f>
        <v>8</v>
      </c>
      <c r="X46" s="5">
        <f>LOOKUP($S46,$B$2:$B$325,G$2:G$325)</f>
        <v>1</v>
      </c>
      <c r="Y46" s="4">
        <v>3</v>
      </c>
      <c r="Z46" s="4">
        <v>4</v>
      </c>
      <c r="AA46" s="4">
        <v>4</v>
      </c>
      <c r="AB46" s="5">
        <f t="shared" si="13"/>
        <v>50</v>
      </c>
      <c r="AC46" s="5">
        <f t="shared" si="14"/>
        <v>45</v>
      </c>
      <c r="AD46" s="5">
        <f t="shared" si="15"/>
        <v>45</v>
      </c>
      <c r="AE46" s="5">
        <f t="shared" si="2"/>
        <v>140</v>
      </c>
    </row>
    <row r="47" spans="1:31" ht="12.75">
      <c r="A47" s="9" t="s">
        <v>312</v>
      </c>
      <c r="B47" s="9" t="s">
        <v>253</v>
      </c>
      <c r="C47" s="4">
        <v>13</v>
      </c>
      <c r="D47" s="9" t="s">
        <v>40</v>
      </c>
      <c r="E47" s="9">
        <v>18950292</v>
      </c>
      <c r="F47" s="9">
        <v>3</v>
      </c>
      <c r="G47" s="4">
        <v>28</v>
      </c>
      <c r="O47" s="5"/>
      <c r="P47" s="4" t="s">
        <v>181</v>
      </c>
      <c r="Q47" s="15" t="s">
        <v>323</v>
      </c>
      <c r="R47" s="4">
        <f>R46</f>
        <v>13</v>
      </c>
      <c r="S47" s="5" t="s">
        <v>216</v>
      </c>
      <c r="T47" s="5">
        <f>LOOKUP($S47,$B$2:$B$325,C$2:C$325)</f>
        <v>13</v>
      </c>
      <c r="U47" s="5" t="str">
        <f>LOOKUP($S47,$B$2:$B$325,D$2:D$325)</f>
        <v>I</v>
      </c>
      <c r="V47" s="5" t="str">
        <f>LOOKUP($S47,$B$2:$B$325,E$2:E$325)</f>
        <v>13731011</v>
      </c>
      <c r="W47" s="5">
        <f>LOOKUP($S47,$B$2:$B$325,F$2:F$325)</f>
        <v>61</v>
      </c>
      <c r="X47" s="5">
        <f>LOOKUP($S47,$B$2:$B$325,G$2:G$325)</f>
        <v>1</v>
      </c>
      <c r="Y47" s="4">
        <v>2</v>
      </c>
      <c r="Z47" s="4">
        <v>2</v>
      </c>
      <c r="AA47" s="4">
        <v>3</v>
      </c>
      <c r="AB47" s="5">
        <f t="shared" si="13"/>
        <v>55</v>
      </c>
      <c r="AC47" s="5">
        <f t="shared" si="14"/>
        <v>55</v>
      </c>
      <c r="AD47" s="5">
        <f t="shared" si="15"/>
        <v>50</v>
      </c>
      <c r="AE47" s="5">
        <f t="shared" si="2"/>
        <v>160</v>
      </c>
    </row>
    <row r="48" spans="1:31" ht="12.75">
      <c r="A48" s="9" t="s">
        <v>321</v>
      </c>
      <c r="B48" s="9" t="s">
        <v>245</v>
      </c>
      <c r="C48" s="4">
        <v>56</v>
      </c>
      <c r="D48" s="9" t="s">
        <v>37</v>
      </c>
      <c r="E48" s="9">
        <v>17900491</v>
      </c>
      <c r="F48" s="9">
        <v>491</v>
      </c>
      <c r="G48" s="4">
        <v>28</v>
      </c>
      <c r="O48" s="5"/>
      <c r="P48" s="12" t="s">
        <v>181</v>
      </c>
      <c r="Q48" s="16" t="s">
        <v>323</v>
      </c>
      <c r="R48" s="12">
        <f>R47</f>
        <v>13</v>
      </c>
      <c r="S48" s="13" t="s">
        <v>217</v>
      </c>
      <c r="T48" s="13">
        <f>LOOKUP($S48,$B$2:$B$325,C$2:C$325)</f>
        <v>13</v>
      </c>
      <c r="U48" s="13" t="str">
        <f>LOOKUP($S48,$B$2:$B$325,D$2:D$325)</f>
        <v>I</v>
      </c>
      <c r="V48" s="13" t="str">
        <f>LOOKUP($S48,$B$2:$B$325,E$2:E$325)</f>
        <v>19604526</v>
      </c>
      <c r="W48" s="13">
        <f>LOOKUP($S48,$B$2:$B$325,F$2:F$325)</f>
        <v>52</v>
      </c>
      <c r="X48" s="13">
        <f>LOOKUP($S48,$B$2:$B$325,G$2:G$325)</f>
        <v>1</v>
      </c>
      <c r="Y48" s="12">
        <v>1</v>
      </c>
      <c r="Z48" s="12">
        <v>1</v>
      </c>
      <c r="AA48" s="12">
        <v>1</v>
      </c>
      <c r="AB48" s="13">
        <f t="shared" si="13"/>
        <v>60</v>
      </c>
      <c r="AC48" s="13">
        <f t="shared" si="14"/>
        <v>60</v>
      </c>
      <c r="AD48" s="13">
        <f t="shared" si="15"/>
        <v>60</v>
      </c>
      <c r="AE48" s="13">
        <f t="shared" si="2"/>
        <v>180</v>
      </c>
    </row>
    <row r="49" spans="1:31" ht="12.75">
      <c r="A49" s="9" t="s">
        <v>317</v>
      </c>
      <c r="B49" s="9" t="s">
        <v>242</v>
      </c>
      <c r="C49" s="4">
        <v>7</v>
      </c>
      <c r="D49" s="9" t="s">
        <v>37</v>
      </c>
      <c r="E49" s="9" t="s">
        <v>293</v>
      </c>
      <c r="F49" s="9">
        <v>4</v>
      </c>
      <c r="G49" s="4" t="s">
        <v>119</v>
      </c>
      <c r="O49" s="5"/>
      <c r="P49" s="4" t="s">
        <v>181</v>
      </c>
      <c r="Q49" s="15" t="s">
        <v>323</v>
      </c>
      <c r="R49" s="4">
        <v>14</v>
      </c>
      <c r="S49" s="5" t="s">
        <v>218</v>
      </c>
      <c r="T49" s="5">
        <f>LOOKUP($S49,$B$2:$B$325,C$2:C$325)</f>
        <v>23</v>
      </c>
      <c r="U49" s="5" t="str">
        <f>LOOKUP($S49,$B$2:$B$325,D$2:D$325)</f>
        <v>I</v>
      </c>
      <c r="V49" s="5" t="str">
        <f>LOOKUP($S49,$B$2:$B$325,E$2:E$325)</f>
        <v>19604442</v>
      </c>
      <c r="W49" s="5">
        <f>LOOKUP($S49,$B$2:$B$325,F$2:F$325)</f>
        <v>25</v>
      </c>
      <c r="X49" s="5">
        <f>LOOKUP($S49,$B$2:$B$325,G$2:G$325)</f>
        <v>24</v>
      </c>
      <c r="Y49" s="4">
        <v>4</v>
      </c>
      <c r="Z49" s="4">
        <v>2</v>
      </c>
      <c r="AA49" s="4">
        <v>1</v>
      </c>
      <c r="AB49" s="5">
        <f t="shared" si="13"/>
        <v>45</v>
      </c>
      <c r="AC49" s="5">
        <f t="shared" si="14"/>
        <v>55</v>
      </c>
      <c r="AD49" s="5">
        <f t="shared" si="15"/>
        <v>60</v>
      </c>
      <c r="AE49" s="5">
        <f t="shared" si="2"/>
        <v>160</v>
      </c>
    </row>
    <row r="50" spans="1:31" ht="12.75">
      <c r="A50" s="9" t="s">
        <v>318</v>
      </c>
      <c r="B50" s="9" t="s">
        <v>241</v>
      </c>
      <c r="C50" s="4">
        <v>11</v>
      </c>
      <c r="D50" s="9" t="s">
        <v>40</v>
      </c>
      <c r="E50" s="9" t="s">
        <v>274</v>
      </c>
      <c r="F50" s="9">
        <v>7</v>
      </c>
      <c r="G50" s="4">
        <v>1</v>
      </c>
      <c r="O50" s="5"/>
      <c r="P50" s="4" t="s">
        <v>181</v>
      </c>
      <c r="Q50" s="15" t="s">
        <v>323</v>
      </c>
      <c r="R50" s="4">
        <f>R49</f>
        <v>14</v>
      </c>
      <c r="S50" s="5" t="s">
        <v>219</v>
      </c>
      <c r="T50" s="5">
        <f>LOOKUP($S50,$B$2:$B$325,C$2:C$325)</f>
        <v>16</v>
      </c>
      <c r="U50" s="5" t="str">
        <f>LOOKUP($S50,$B$2:$B$325,D$2:D$325)</f>
        <v>E</v>
      </c>
      <c r="V50" s="5" t="str">
        <f>LOOKUP($S50,$B$2:$B$325,E$2:E$325)</f>
        <v>19180102</v>
      </c>
      <c r="W50" s="5">
        <f>LOOKUP($S50,$B$2:$B$325,F$2:F$325)</f>
        <v>20</v>
      </c>
      <c r="X50" s="5">
        <f>LOOKUP($S50,$B$2:$B$325,G$2:G$325)</f>
        <v>1</v>
      </c>
      <c r="Y50" s="4">
        <v>2</v>
      </c>
      <c r="Z50" s="4">
        <v>3</v>
      </c>
      <c r="AA50" s="4">
        <v>3</v>
      </c>
      <c r="AB50" s="5">
        <f t="shared" si="13"/>
        <v>55</v>
      </c>
      <c r="AC50" s="5">
        <f t="shared" si="14"/>
        <v>50</v>
      </c>
      <c r="AD50" s="5">
        <f t="shared" si="15"/>
        <v>50</v>
      </c>
      <c r="AE50" s="5">
        <f t="shared" si="2"/>
        <v>155</v>
      </c>
    </row>
    <row r="51" spans="1:31" ht="12.75">
      <c r="A51" s="9" t="s">
        <v>319</v>
      </c>
      <c r="B51" s="9" t="s">
        <v>240</v>
      </c>
      <c r="C51" s="4">
        <v>8</v>
      </c>
      <c r="D51" s="9" t="s">
        <v>40</v>
      </c>
      <c r="E51" s="9" t="s">
        <v>273</v>
      </c>
      <c r="F51" s="9">
        <v>7</v>
      </c>
      <c r="G51" s="4">
        <v>7</v>
      </c>
      <c r="O51" s="5"/>
      <c r="P51" s="4" t="s">
        <v>181</v>
      </c>
      <c r="Q51" s="15" t="s">
        <v>323</v>
      </c>
      <c r="R51" s="4">
        <f>R50</f>
        <v>14</v>
      </c>
      <c r="S51" s="5" t="s">
        <v>220</v>
      </c>
      <c r="T51" s="5">
        <f>LOOKUP($S51,$B$2:$B$325,C$2:C$325)</f>
        <v>24</v>
      </c>
      <c r="U51" s="5" t="str">
        <f>LOOKUP($S51,$B$2:$B$325,D$2:D$325)</f>
        <v>I</v>
      </c>
      <c r="V51" s="5" t="str">
        <f>LOOKUP($S51,$B$2:$B$325,E$2:E$325)</f>
        <v>13260259</v>
      </c>
      <c r="W51" s="5">
        <f>LOOKUP($S51,$B$2:$B$325,F$2:F$325)</f>
        <v>259</v>
      </c>
      <c r="X51" s="5">
        <f>LOOKUP($S51,$B$2:$B$325,G$2:G$325)</f>
        <v>16</v>
      </c>
      <c r="Y51" s="4">
        <v>1</v>
      </c>
      <c r="Z51" s="4">
        <v>1</v>
      </c>
      <c r="AA51" s="4">
        <v>2</v>
      </c>
      <c r="AB51" s="5">
        <f t="shared" si="13"/>
        <v>60</v>
      </c>
      <c r="AC51" s="5">
        <f t="shared" si="14"/>
        <v>60</v>
      </c>
      <c r="AD51" s="5">
        <f t="shared" si="15"/>
        <v>55</v>
      </c>
      <c r="AE51" s="5">
        <f t="shared" si="2"/>
        <v>175</v>
      </c>
    </row>
    <row r="52" spans="1:31" ht="12.75">
      <c r="A52" s="9" t="s">
        <v>313</v>
      </c>
      <c r="B52" s="9" t="s">
        <v>261</v>
      </c>
      <c r="C52" s="4">
        <v>11</v>
      </c>
      <c r="D52" s="9" t="s">
        <v>37</v>
      </c>
      <c r="E52" s="9">
        <v>17100155</v>
      </c>
      <c r="F52" s="9">
        <v>3</v>
      </c>
      <c r="G52" s="4" t="s">
        <v>367</v>
      </c>
      <c r="O52" s="5"/>
      <c r="P52" s="12" t="s">
        <v>181</v>
      </c>
      <c r="Q52" s="16" t="s">
        <v>323</v>
      </c>
      <c r="R52" s="12">
        <f>R51</f>
        <v>14</v>
      </c>
      <c r="S52" s="13" t="s">
        <v>221</v>
      </c>
      <c r="T52" s="13">
        <f>LOOKUP($S52,$B$2:$B$325,C$2:C$325)</f>
        <v>14</v>
      </c>
      <c r="U52" s="13" t="str">
        <f>LOOKUP($S52,$B$2:$B$325,D$2:D$325)</f>
        <v>E</v>
      </c>
      <c r="V52" s="13" t="str">
        <f>LOOKUP($S52,$B$2:$B$325,E$2:E$325)</f>
        <v>19600133</v>
      </c>
      <c r="W52" s="13">
        <f>LOOKUP($S52,$B$2:$B$325,F$2:F$325)</f>
        <v>17</v>
      </c>
      <c r="X52" s="13">
        <f>LOOKUP($S52,$B$2:$B$325,G$2:G$325)</f>
        <v>1</v>
      </c>
      <c r="Y52" s="12">
        <v>3</v>
      </c>
      <c r="Z52" s="12">
        <v>4</v>
      </c>
      <c r="AA52" s="12">
        <v>4</v>
      </c>
      <c r="AB52" s="13">
        <f t="shared" si="13"/>
        <v>50</v>
      </c>
      <c r="AC52" s="13">
        <f t="shared" si="14"/>
        <v>45</v>
      </c>
      <c r="AD52" s="13">
        <f t="shared" si="15"/>
        <v>45</v>
      </c>
      <c r="AE52" s="13">
        <f t="shared" si="2"/>
        <v>140</v>
      </c>
    </row>
    <row r="53" spans="1:31" ht="12.75">
      <c r="A53" s="9" t="s">
        <v>14</v>
      </c>
      <c r="B53" s="9" t="s">
        <v>322</v>
      </c>
      <c r="C53" s="4">
        <v>41</v>
      </c>
      <c r="D53" s="9" t="s">
        <v>33</v>
      </c>
      <c r="E53" s="9">
        <v>17200695</v>
      </c>
      <c r="F53" s="9">
        <v>99</v>
      </c>
      <c r="G53" s="4">
        <v>6</v>
      </c>
      <c r="O53" s="5"/>
      <c r="P53" s="4" t="s">
        <v>181</v>
      </c>
      <c r="Q53" s="15" t="s">
        <v>323</v>
      </c>
      <c r="R53" s="4">
        <v>15</v>
      </c>
      <c r="S53" s="5" t="s">
        <v>222</v>
      </c>
      <c r="T53" s="5">
        <f>LOOKUP($S53,$B$2:$B$325,C$2:C$325)</f>
        <v>40</v>
      </c>
      <c r="U53" s="5" t="str">
        <f>LOOKUP($S53,$B$2:$B$325,D$2:D$325)</f>
        <v>I</v>
      </c>
      <c r="V53" s="5" t="str">
        <f>LOOKUP($S53,$B$2:$B$325,E$2:E$325)</f>
        <v>11550206</v>
      </c>
      <c r="W53" s="5">
        <f>LOOKUP($S53,$B$2:$B$325,F$2:F$325)</f>
        <v>17</v>
      </c>
      <c r="X53" s="5">
        <f>LOOKUP($S53,$B$2:$B$325,G$2:G$325)</f>
        <v>24</v>
      </c>
      <c r="Y53" s="4">
        <v>1</v>
      </c>
      <c r="Z53" s="4">
        <v>2</v>
      </c>
      <c r="AA53" s="4">
        <v>1</v>
      </c>
      <c r="AB53" s="5">
        <f aca="true" t="shared" si="16" ref="AB53:AD56">LOOKUP(Y53,$J$3:$J$11,$L$3:$L$11)</f>
        <v>50</v>
      </c>
      <c r="AC53" s="5">
        <f t="shared" si="16"/>
        <v>45</v>
      </c>
      <c r="AD53" s="5">
        <f t="shared" si="16"/>
        <v>50</v>
      </c>
      <c r="AE53" s="5">
        <f t="shared" si="2"/>
        <v>145</v>
      </c>
    </row>
    <row r="54" spans="1:31" ht="12.75">
      <c r="A54" s="9" t="s">
        <v>314</v>
      </c>
      <c r="B54" s="9" t="s">
        <v>260</v>
      </c>
      <c r="C54" s="4">
        <v>44</v>
      </c>
      <c r="D54" s="9" t="s">
        <v>37</v>
      </c>
      <c r="E54" s="9">
        <v>18530110</v>
      </c>
      <c r="F54" s="9">
        <v>11</v>
      </c>
      <c r="G54" s="4">
        <v>8</v>
      </c>
      <c r="O54" s="5"/>
      <c r="P54" s="4" t="s">
        <v>181</v>
      </c>
      <c r="Q54" s="15" t="s">
        <v>323</v>
      </c>
      <c r="R54" s="4">
        <f>R53</f>
        <v>15</v>
      </c>
      <c r="S54" s="5" t="s">
        <v>223</v>
      </c>
      <c r="T54" s="5">
        <f>LOOKUP($S54,$B$2:$B$325,C$2:C$325)</f>
        <v>35</v>
      </c>
      <c r="U54" s="5" t="str">
        <f>LOOKUP($S54,$B$2:$B$325,D$2:D$325)</f>
        <v>I</v>
      </c>
      <c r="V54" s="5" t="str">
        <f>LOOKUP($S54,$B$2:$B$325,E$2:E$325)</f>
        <v>10111346</v>
      </c>
      <c r="W54" s="5">
        <f>LOOKUP($S54,$B$2:$B$325,F$2:F$325)</f>
        <v>346</v>
      </c>
      <c r="X54" s="5">
        <f>LOOKUP($S54,$B$2:$B$325,G$2:G$325)</f>
        <v>16</v>
      </c>
      <c r="Y54" s="4">
        <v>4</v>
      </c>
      <c r="Z54" s="4">
        <v>1</v>
      </c>
      <c r="AA54" s="4">
        <v>2</v>
      </c>
      <c r="AB54" s="5">
        <f t="shared" si="16"/>
        <v>35</v>
      </c>
      <c r="AC54" s="5">
        <f t="shared" si="16"/>
        <v>50</v>
      </c>
      <c r="AD54" s="5">
        <f t="shared" si="16"/>
        <v>45</v>
      </c>
      <c r="AE54" s="5">
        <f t="shared" si="2"/>
        <v>130</v>
      </c>
    </row>
    <row r="55" spans="1:31" ht="12.75">
      <c r="A55" s="9" t="s">
        <v>204</v>
      </c>
      <c r="B55" s="9" t="s">
        <v>269</v>
      </c>
      <c r="C55" s="4">
        <v>48</v>
      </c>
      <c r="D55" s="9" t="s">
        <v>33</v>
      </c>
      <c r="E55" s="9">
        <v>19604734</v>
      </c>
      <c r="F55" s="9">
        <v>734</v>
      </c>
      <c r="G55" s="4">
        <v>1</v>
      </c>
      <c r="O55" s="5"/>
      <c r="P55" s="4" t="s">
        <v>181</v>
      </c>
      <c r="Q55" s="15" t="s">
        <v>323</v>
      </c>
      <c r="R55" s="4">
        <f>R54</f>
        <v>15</v>
      </c>
      <c r="S55" s="5" t="s">
        <v>224</v>
      </c>
      <c r="T55" s="5">
        <f>LOOKUP($S55,$B$2:$B$325,C$2:C$325)</f>
        <v>49</v>
      </c>
      <c r="U55" s="5" t="str">
        <f>LOOKUP($S55,$B$2:$B$325,D$2:D$325)</f>
        <v>I</v>
      </c>
      <c r="V55" s="5" t="str">
        <f>LOOKUP($S55,$B$2:$B$325,E$2:E$325)</f>
        <v>13650249</v>
      </c>
      <c r="W55" s="5">
        <f>LOOKUP($S55,$B$2:$B$325,F$2:F$325)</f>
        <v>66</v>
      </c>
      <c r="X55" s="5">
        <f>LOOKUP($S55,$B$2:$B$325,G$2:G$325)</f>
        <v>16</v>
      </c>
      <c r="Y55" s="4">
        <v>2</v>
      </c>
      <c r="Z55" s="4">
        <v>4</v>
      </c>
      <c r="AA55" s="4">
        <v>3</v>
      </c>
      <c r="AB55" s="5">
        <f t="shared" si="16"/>
        <v>45</v>
      </c>
      <c r="AC55" s="5">
        <f t="shared" si="16"/>
        <v>35</v>
      </c>
      <c r="AD55" s="5">
        <f t="shared" si="16"/>
        <v>40</v>
      </c>
      <c r="AE55" s="5">
        <f t="shared" si="2"/>
        <v>120</v>
      </c>
    </row>
    <row r="56" spans="1:31" ht="12.75">
      <c r="A56" s="9" t="s">
        <v>84</v>
      </c>
      <c r="B56" s="9" t="s">
        <v>256</v>
      </c>
      <c r="C56" s="4">
        <v>17</v>
      </c>
      <c r="D56" s="9" t="s">
        <v>37</v>
      </c>
      <c r="E56" s="9">
        <v>18950256</v>
      </c>
      <c r="F56" s="9">
        <v>40</v>
      </c>
      <c r="G56" s="4">
        <v>28</v>
      </c>
      <c r="O56" s="5"/>
      <c r="P56" s="12" t="s">
        <v>181</v>
      </c>
      <c r="Q56" s="16" t="s">
        <v>323</v>
      </c>
      <c r="R56" s="12">
        <f>R55</f>
        <v>15</v>
      </c>
      <c r="S56" s="13" t="s">
        <v>410</v>
      </c>
      <c r="T56" s="13">
        <f>LOOKUP($S56,$B$2:$B$325,C$2:C$325)</f>
        <v>40</v>
      </c>
      <c r="U56" s="13" t="str">
        <f>LOOKUP($S56,$B$2:$B$325,D$2:D$325)</f>
        <v>I</v>
      </c>
      <c r="V56" s="13" t="str">
        <f>LOOKUP($S56,$B$2:$B$325,E$2:E$325)</f>
        <v>09623968</v>
      </c>
      <c r="W56" s="13">
        <f>LOOKUP($S56,$B$2:$B$325,F$2:F$325)</f>
        <v>5</v>
      </c>
      <c r="X56" s="13" t="str">
        <f>LOOKUP($S56,$B$2:$B$325,G$2:G$325)</f>
        <v>ST</v>
      </c>
      <c r="Y56" s="12">
        <v>3</v>
      </c>
      <c r="Z56" s="12">
        <v>3</v>
      </c>
      <c r="AA56" s="12">
        <v>4</v>
      </c>
      <c r="AB56" s="13">
        <f t="shared" si="16"/>
        <v>40</v>
      </c>
      <c r="AC56" s="13">
        <f t="shared" si="16"/>
        <v>40</v>
      </c>
      <c r="AD56" s="13">
        <f t="shared" si="16"/>
        <v>35</v>
      </c>
      <c r="AE56" s="13">
        <f t="shared" si="2"/>
        <v>115</v>
      </c>
    </row>
    <row r="57" spans="1:31" ht="12.75">
      <c r="A57" s="9" t="s">
        <v>320</v>
      </c>
      <c r="B57" s="9" t="s">
        <v>243</v>
      </c>
      <c r="C57" s="4">
        <v>10</v>
      </c>
      <c r="D57" s="9" t="s">
        <v>37</v>
      </c>
      <c r="E57" s="9" t="s">
        <v>294</v>
      </c>
      <c r="F57" s="9">
        <v>2</v>
      </c>
      <c r="G57" s="4">
        <v>1</v>
      </c>
      <c r="O57" s="5"/>
      <c r="P57" s="4" t="s">
        <v>181</v>
      </c>
      <c r="Q57" s="15" t="s">
        <v>323</v>
      </c>
      <c r="R57" s="4">
        <v>16</v>
      </c>
      <c r="S57" s="5" t="s">
        <v>60</v>
      </c>
      <c r="T57" s="5">
        <f>LOOKUP($S57,$B$2:$B$325,C$2:C$325)</f>
        <v>8</v>
      </c>
      <c r="U57" s="5" t="str">
        <f>LOOKUP($S57,$B$2:$B$325,D$2:D$325)</f>
        <v>E</v>
      </c>
      <c r="V57" s="5" t="str">
        <f>LOOKUP($S57,$B$2:$B$325,E$2:E$325)</f>
        <v>15903283</v>
      </c>
      <c r="W57" s="5" t="str">
        <f>LOOKUP($S57,$B$2:$B$325,F$2:F$325)</f>
        <v>30</v>
      </c>
      <c r="X57" s="5" t="str">
        <f>LOOKUP($S57,$B$2:$B$325,G$2:G$325)</f>
        <v>10</v>
      </c>
      <c r="Y57" s="4">
        <v>1</v>
      </c>
      <c r="Z57" s="4">
        <v>1</v>
      </c>
      <c r="AA57" s="4">
        <v>1</v>
      </c>
      <c r="AB57" s="5">
        <f>LOOKUP(Y57,$J$3:$J$11,$M$3:$M$11)</f>
        <v>60</v>
      </c>
      <c r="AC57" s="5">
        <f>LOOKUP(Z57,$J$3:$J$11,$M$3:$M$11)</f>
        <v>60</v>
      </c>
      <c r="AD57" s="5">
        <f>LOOKUP(AA57,$J$3:$J$11,$M$3:$M$11)</f>
        <v>60</v>
      </c>
      <c r="AE57" s="5">
        <f t="shared" si="2"/>
        <v>180</v>
      </c>
    </row>
    <row r="58" spans="1:31" ht="12.75">
      <c r="A58" s="9" t="s">
        <v>63</v>
      </c>
      <c r="B58" s="9" t="s">
        <v>258</v>
      </c>
      <c r="C58" s="4">
        <v>10</v>
      </c>
      <c r="D58" s="9" t="s">
        <v>35</v>
      </c>
      <c r="E58" s="9">
        <v>18980188</v>
      </c>
      <c r="F58" s="9">
        <v>81</v>
      </c>
      <c r="G58" s="4">
        <v>10</v>
      </c>
      <c r="O58" s="5"/>
      <c r="P58" s="4" t="s">
        <v>181</v>
      </c>
      <c r="Q58" s="15" t="s">
        <v>323</v>
      </c>
      <c r="R58" s="4">
        <f>R57</f>
        <v>16</v>
      </c>
      <c r="S58" s="5" t="s">
        <v>412</v>
      </c>
      <c r="T58" s="5">
        <f>LOOKUP($S58,$B$2:$B$325,C$2:C$325)</f>
        <v>7</v>
      </c>
      <c r="U58" s="5" t="str">
        <f>LOOKUP($S58,$B$2:$B$325,D$2:D$325)</f>
        <v>E</v>
      </c>
      <c r="V58" s="5" t="str">
        <f>LOOKUP($S58,$B$2:$B$325,E$2:E$325)</f>
        <v>19604022</v>
      </c>
      <c r="W58" s="5" t="str">
        <f>LOOKUP($S58,$B$2:$B$325,F$2:F$325)</f>
        <v>8</v>
      </c>
      <c r="X58" s="5" t="str">
        <f>LOOKUP($S58,$B$2:$B$325,G$2:G$325)</f>
        <v>NAG</v>
      </c>
      <c r="Y58" s="4">
        <v>4</v>
      </c>
      <c r="Z58" s="4">
        <v>4</v>
      </c>
      <c r="AA58" s="4">
        <v>4</v>
      </c>
      <c r="AB58" s="5">
        <f aca="true" t="shared" si="17" ref="AB58:AB71">LOOKUP(Y58,$J$3:$J$11,$M$3:$M$11)</f>
        <v>45</v>
      </c>
      <c r="AC58" s="5">
        <f aca="true" t="shared" si="18" ref="AC58:AC71">LOOKUP(Z58,$J$3:$J$11,$M$3:$M$11)</f>
        <v>45</v>
      </c>
      <c r="AD58" s="5">
        <f aca="true" t="shared" si="19" ref="AD58:AD71">LOOKUP(AA58,$J$3:$J$11,$M$3:$M$11)</f>
        <v>45</v>
      </c>
      <c r="AE58" s="5">
        <f t="shared" si="2"/>
        <v>135</v>
      </c>
    </row>
    <row r="59" spans="1:31" ht="12.75">
      <c r="A59" s="5" t="s">
        <v>477</v>
      </c>
      <c r="B59" s="5" t="s">
        <v>477</v>
      </c>
      <c r="C59" s="5">
        <v>10</v>
      </c>
      <c r="D59" s="5" t="s">
        <v>33</v>
      </c>
      <c r="E59" s="5">
        <v>19813559</v>
      </c>
      <c r="F59" s="5">
        <v>559</v>
      </c>
      <c r="G59" s="4">
        <v>1</v>
      </c>
      <c r="O59" s="5"/>
      <c r="P59" s="4" t="s">
        <v>181</v>
      </c>
      <c r="Q59" s="15" t="s">
        <v>323</v>
      </c>
      <c r="R59" s="4">
        <f>R58</f>
        <v>16</v>
      </c>
      <c r="S59" s="5" t="s">
        <v>225</v>
      </c>
      <c r="T59" s="5">
        <f>LOOKUP($S59,$B$2:$B$325,C$2:C$325)</f>
        <v>8</v>
      </c>
      <c r="U59" s="5" t="str">
        <f>LOOKUP($S59,$B$2:$B$325,D$2:D$325)</f>
        <v>E</v>
      </c>
      <c r="V59" s="5" t="str">
        <f>LOOKUP($S59,$B$2:$B$325,E$2:E$325)</f>
        <v>19600121</v>
      </c>
      <c r="W59" s="5">
        <f>LOOKUP($S59,$B$2:$B$325,F$2:F$325)</f>
        <v>23</v>
      </c>
      <c r="X59" s="5">
        <f>LOOKUP($S59,$B$2:$B$325,G$2:G$325)</f>
        <v>1</v>
      </c>
      <c r="Y59" s="4">
        <v>2</v>
      </c>
      <c r="Z59" s="4">
        <v>2</v>
      </c>
      <c r="AA59" s="4">
        <v>2</v>
      </c>
      <c r="AB59" s="5">
        <f t="shared" si="17"/>
        <v>55</v>
      </c>
      <c r="AC59" s="5">
        <f t="shared" si="18"/>
        <v>55</v>
      </c>
      <c r="AD59" s="5">
        <f t="shared" si="19"/>
        <v>55</v>
      </c>
      <c r="AE59" s="5">
        <f t="shared" si="2"/>
        <v>165</v>
      </c>
    </row>
    <row r="60" spans="1:31" ht="12.75">
      <c r="A60" s="9" t="s">
        <v>354</v>
      </c>
      <c r="B60" s="9" t="s">
        <v>354</v>
      </c>
      <c r="C60" s="4">
        <v>10</v>
      </c>
      <c r="D60" s="9" t="s">
        <v>33</v>
      </c>
      <c r="E60" s="9" t="s">
        <v>377</v>
      </c>
      <c r="F60" s="9" t="s">
        <v>378</v>
      </c>
      <c r="G60" s="4" t="s">
        <v>370</v>
      </c>
      <c r="O60" s="5"/>
      <c r="P60" s="12" t="s">
        <v>181</v>
      </c>
      <c r="Q60" s="16" t="s">
        <v>323</v>
      </c>
      <c r="R60" s="12">
        <f>R59</f>
        <v>16</v>
      </c>
      <c r="S60" s="13" t="s">
        <v>242</v>
      </c>
      <c r="T60" s="13">
        <f>LOOKUP($S60,$B$2:$B$325,C$2:C$325)</f>
        <v>7</v>
      </c>
      <c r="U60" s="13" t="str">
        <f>LOOKUP($S60,$B$2:$B$325,D$2:D$325)</f>
        <v>E</v>
      </c>
      <c r="V60" s="13" t="str">
        <f>LOOKUP($S60,$B$2:$B$325,E$2:E$325)</f>
        <v>13731100</v>
      </c>
      <c r="W60" s="13">
        <f>LOOKUP($S60,$B$2:$B$325,F$2:F$325)</f>
        <v>4</v>
      </c>
      <c r="X60" s="13" t="str">
        <f>LOOKUP($S60,$B$2:$B$325,G$2:G$325)</f>
        <v>ST</v>
      </c>
      <c r="Y60" s="12">
        <v>3</v>
      </c>
      <c r="Z60" s="12">
        <v>3</v>
      </c>
      <c r="AA60" s="12">
        <v>3</v>
      </c>
      <c r="AB60" s="13">
        <f t="shared" si="17"/>
        <v>50</v>
      </c>
      <c r="AC60" s="13">
        <f t="shared" si="18"/>
        <v>50</v>
      </c>
      <c r="AD60" s="13">
        <f t="shared" si="19"/>
        <v>50</v>
      </c>
      <c r="AE60" s="13">
        <f t="shared" si="2"/>
        <v>150</v>
      </c>
    </row>
    <row r="61" spans="1:31" ht="12.75">
      <c r="A61" s="9" t="s">
        <v>122</v>
      </c>
      <c r="B61" s="9" t="s">
        <v>122</v>
      </c>
      <c r="C61" s="4">
        <v>47</v>
      </c>
      <c r="D61" s="9" t="s">
        <v>29</v>
      </c>
      <c r="E61" s="9">
        <v>19300249</v>
      </c>
      <c r="F61" s="9">
        <v>17</v>
      </c>
      <c r="G61" s="4">
        <v>28</v>
      </c>
      <c r="O61" s="5"/>
      <c r="P61" s="4" t="s">
        <v>181</v>
      </c>
      <c r="Q61" s="15" t="s">
        <v>323</v>
      </c>
      <c r="R61" s="4">
        <v>17</v>
      </c>
      <c r="S61" s="5" t="s">
        <v>243</v>
      </c>
      <c r="T61" s="5">
        <f>LOOKUP($S61,$B$2:$B$325,C$2:C$325)</f>
        <v>10</v>
      </c>
      <c r="U61" s="5" t="str">
        <f>LOOKUP($S61,$B$2:$B$325,D$2:D$325)</f>
        <v>E</v>
      </c>
      <c r="V61" s="5" t="str">
        <f>LOOKUP($S61,$B$2:$B$325,E$2:E$325)</f>
        <v>10127124</v>
      </c>
      <c r="W61" s="5">
        <f>LOOKUP($S61,$B$2:$B$325,F$2:F$325)</f>
        <v>2</v>
      </c>
      <c r="X61" s="5">
        <f>LOOKUP($S61,$B$2:$B$325,G$2:G$325)</f>
        <v>1</v>
      </c>
      <c r="Y61" s="4">
        <v>1</v>
      </c>
      <c r="Z61" s="4">
        <v>1</v>
      </c>
      <c r="AA61" s="4">
        <v>1</v>
      </c>
      <c r="AB61" s="5">
        <f t="shared" si="17"/>
        <v>60</v>
      </c>
      <c r="AC61" s="5">
        <f t="shared" si="18"/>
        <v>60</v>
      </c>
      <c r="AD61" s="5">
        <f t="shared" si="19"/>
        <v>60</v>
      </c>
      <c r="AE61" s="5">
        <f t="shared" si="2"/>
        <v>180</v>
      </c>
    </row>
    <row r="62" spans="1:31" ht="12.75">
      <c r="A62" s="5" t="s">
        <v>462</v>
      </c>
      <c r="B62" s="5" t="s">
        <v>462</v>
      </c>
      <c r="C62" s="5">
        <v>52</v>
      </c>
      <c r="D62" s="5" t="s">
        <v>29</v>
      </c>
      <c r="E62" s="5">
        <v>10311172</v>
      </c>
      <c r="F62" s="5">
        <v>37</v>
      </c>
      <c r="G62" s="4">
        <v>8</v>
      </c>
      <c r="O62" s="5"/>
      <c r="P62" s="4" t="s">
        <v>181</v>
      </c>
      <c r="Q62" s="15" t="s">
        <v>323</v>
      </c>
      <c r="R62" s="4">
        <f>R61</f>
        <v>17</v>
      </c>
      <c r="S62" s="5" t="s">
        <v>226</v>
      </c>
      <c r="T62" s="5">
        <f>LOOKUP($S62,$B$2:$B$325,C$2:C$325)</f>
        <v>8</v>
      </c>
      <c r="U62" s="5" t="str">
        <f>LOOKUP($S62,$B$2:$B$325,D$2:D$325)</f>
        <v>E</v>
      </c>
      <c r="V62" s="5" t="str">
        <f>LOOKUP($S62,$B$2:$B$325,E$2:E$325)</f>
        <v>00184100</v>
      </c>
      <c r="W62" s="5">
        <f>LOOKUP($S62,$B$2:$B$325,F$2:F$325)</f>
        <v>2</v>
      </c>
      <c r="X62" s="5" t="str">
        <f>LOOKUP($S62,$B$2:$B$325,G$2:G$325)</f>
        <v>GC</v>
      </c>
      <c r="Y62" s="4">
        <v>3</v>
      </c>
      <c r="Z62" s="4">
        <v>3</v>
      </c>
      <c r="AA62" s="4">
        <v>3</v>
      </c>
      <c r="AB62" s="5">
        <f t="shared" si="17"/>
        <v>50</v>
      </c>
      <c r="AC62" s="5">
        <f t="shared" si="18"/>
        <v>50</v>
      </c>
      <c r="AD62" s="5">
        <f t="shared" si="19"/>
        <v>50</v>
      </c>
      <c r="AE62" s="5">
        <f t="shared" si="2"/>
        <v>150</v>
      </c>
    </row>
    <row r="63" spans="1:31" ht="12.75">
      <c r="A63" s="9" t="s">
        <v>55</v>
      </c>
      <c r="B63" s="9" t="s">
        <v>55</v>
      </c>
      <c r="C63" s="4">
        <v>12</v>
      </c>
      <c r="D63" s="9" t="s">
        <v>35</v>
      </c>
      <c r="E63" s="9">
        <v>18953919</v>
      </c>
      <c r="F63" s="9">
        <v>919</v>
      </c>
      <c r="G63" s="4">
        <v>28</v>
      </c>
      <c r="O63" s="5"/>
      <c r="P63" s="12" t="s">
        <v>181</v>
      </c>
      <c r="Q63" s="16" t="s">
        <v>323</v>
      </c>
      <c r="R63" s="12">
        <f>R62</f>
        <v>17</v>
      </c>
      <c r="S63" s="13" t="s">
        <v>244</v>
      </c>
      <c r="T63" s="13">
        <f>LOOKUP($S63,$B$2:$B$325,C$2:C$325)</f>
        <v>8</v>
      </c>
      <c r="U63" s="13" t="str">
        <f>LOOKUP($S63,$B$2:$B$325,D$2:D$325)</f>
        <v>E</v>
      </c>
      <c r="V63" s="13" t="str">
        <f>LOOKUP($S63,$B$2:$B$325,E$2:E$325)</f>
        <v>00184230</v>
      </c>
      <c r="W63" s="13">
        <f>LOOKUP($S63,$B$2:$B$325,F$2:F$325)</f>
        <v>1</v>
      </c>
      <c r="X63" s="13" t="str">
        <f>LOOKUP($S63,$B$2:$B$325,G$2:G$325)</f>
        <v>GC</v>
      </c>
      <c r="Y63" s="12">
        <v>2</v>
      </c>
      <c r="Z63" s="12">
        <v>2</v>
      </c>
      <c r="AA63" s="12">
        <v>2</v>
      </c>
      <c r="AB63" s="13">
        <f t="shared" si="17"/>
        <v>55</v>
      </c>
      <c r="AC63" s="13">
        <f t="shared" si="18"/>
        <v>55</v>
      </c>
      <c r="AD63" s="13">
        <f t="shared" si="19"/>
        <v>55</v>
      </c>
      <c r="AE63" s="13">
        <f t="shared" si="2"/>
        <v>165</v>
      </c>
    </row>
    <row r="64" spans="1:31" ht="12.75">
      <c r="A64" s="9" t="s">
        <v>52</v>
      </c>
      <c r="B64" s="9" t="s">
        <v>52</v>
      </c>
      <c r="C64" s="4">
        <v>12</v>
      </c>
      <c r="D64" s="9" t="s">
        <v>33</v>
      </c>
      <c r="E64" s="9">
        <v>14780468</v>
      </c>
      <c r="F64" s="9">
        <v>468</v>
      </c>
      <c r="G64" s="4">
        <v>10</v>
      </c>
      <c r="O64" s="5"/>
      <c r="P64" s="4" t="s">
        <v>181</v>
      </c>
      <c r="Q64" s="15" t="s">
        <v>323</v>
      </c>
      <c r="R64" s="4">
        <v>18</v>
      </c>
      <c r="S64" s="5" t="s">
        <v>227</v>
      </c>
      <c r="T64" s="5">
        <f>LOOKUP($S64,$B$2:$B$325,C$2:C$325)</f>
        <v>11</v>
      </c>
      <c r="U64" s="5" t="str">
        <f>LOOKUP($S64,$B$2:$B$325,D$2:D$325)</f>
        <v>E</v>
      </c>
      <c r="V64" s="5" t="str">
        <f>LOOKUP($S64,$B$2:$B$325,E$2:E$325)</f>
        <v>13731008</v>
      </c>
      <c r="W64" s="5">
        <f>LOOKUP($S64,$B$2:$B$325,F$2:F$325)</f>
        <v>36</v>
      </c>
      <c r="X64" s="5">
        <f>LOOKUP($S64,$B$2:$B$325,G$2:G$325)</f>
        <v>1</v>
      </c>
      <c r="Y64" s="4">
        <v>4</v>
      </c>
      <c r="Z64" s="4">
        <v>4</v>
      </c>
      <c r="AA64" s="4">
        <v>4</v>
      </c>
      <c r="AB64" s="5">
        <f t="shared" si="17"/>
        <v>45</v>
      </c>
      <c r="AC64" s="5">
        <f t="shared" si="18"/>
        <v>45</v>
      </c>
      <c r="AD64" s="5">
        <f t="shared" si="19"/>
        <v>45</v>
      </c>
      <c r="AE64" s="5">
        <f t="shared" si="2"/>
        <v>135</v>
      </c>
    </row>
    <row r="65" spans="1:31" ht="12.75">
      <c r="A65" s="5" t="s">
        <v>501</v>
      </c>
      <c r="B65" s="5" t="s">
        <v>501</v>
      </c>
      <c r="C65" s="5">
        <v>2</v>
      </c>
      <c r="D65" s="5" t="s">
        <v>27</v>
      </c>
      <c r="E65" s="5">
        <v>93000598</v>
      </c>
      <c r="F65" s="5">
        <v>598</v>
      </c>
      <c r="G65" s="4">
        <v>10</v>
      </c>
      <c r="O65" s="5"/>
      <c r="P65" s="4" t="s">
        <v>181</v>
      </c>
      <c r="Q65" s="15" t="s">
        <v>323</v>
      </c>
      <c r="R65" s="4">
        <f>R64</f>
        <v>18</v>
      </c>
      <c r="S65" s="5" t="s">
        <v>228</v>
      </c>
      <c r="T65" s="5">
        <f>LOOKUP($S65,$B$2:$B$325,C$2:C$325)</f>
        <v>12</v>
      </c>
      <c r="U65" s="5" t="str">
        <f>LOOKUP($S65,$B$2:$B$325,D$2:D$325)</f>
        <v>E</v>
      </c>
      <c r="V65" s="5" t="str">
        <f>LOOKUP($S65,$B$2:$B$325,E$2:E$325)</f>
        <v>13180547</v>
      </c>
      <c r="W65" s="5">
        <f>LOOKUP($S65,$B$2:$B$325,F$2:F$325)</f>
        <v>13</v>
      </c>
      <c r="X65" s="5">
        <f>LOOKUP($S65,$B$2:$B$325,G$2:G$325)</f>
        <v>1</v>
      </c>
      <c r="Y65" s="4">
        <v>3</v>
      </c>
      <c r="Z65" s="4">
        <v>2</v>
      </c>
      <c r="AA65" s="4">
        <v>2</v>
      </c>
      <c r="AB65" s="5">
        <f t="shared" si="17"/>
        <v>50</v>
      </c>
      <c r="AC65" s="5">
        <f t="shared" si="18"/>
        <v>55</v>
      </c>
      <c r="AD65" s="5">
        <f t="shared" si="19"/>
        <v>55</v>
      </c>
      <c r="AE65" s="5">
        <f t="shared" si="2"/>
        <v>160</v>
      </c>
    </row>
    <row r="66" spans="1:31" ht="12.75">
      <c r="A66" s="9" t="s">
        <v>337</v>
      </c>
      <c r="B66" s="9" t="s">
        <v>61</v>
      </c>
      <c r="C66" s="4">
        <v>11</v>
      </c>
      <c r="D66" s="9" t="s">
        <v>37</v>
      </c>
      <c r="E66" s="9">
        <v>18983278</v>
      </c>
      <c r="F66" s="9">
        <v>129</v>
      </c>
      <c r="G66" s="4">
        <v>10</v>
      </c>
      <c r="O66" s="5"/>
      <c r="P66" s="4" t="s">
        <v>181</v>
      </c>
      <c r="Q66" s="15" t="s">
        <v>323</v>
      </c>
      <c r="R66" s="4">
        <f>R65</f>
        <v>18</v>
      </c>
      <c r="S66" s="5" t="s">
        <v>229</v>
      </c>
      <c r="T66" s="5">
        <f>LOOKUP($S66,$B$2:$B$325,C$2:C$325)</f>
        <v>12</v>
      </c>
      <c r="U66" s="5" t="str">
        <f>LOOKUP($S66,$B$2:$B$325,D$2:D$325)</f>
        <v>E</v>
      </c>
      <c r="V66" s="5" t="str">
        <f>LOOKUP($S66,$B$2:$B$325,E$2:E$325)</f>
        <v>19603545</v>
      </c>
      <c r="W66" s="5">
        <f>LOOKUP($S66,$B$2:$B$325,F$2:F$325)</f>
        <v>26</v>
      </c>
      <c r="X66" s="5" t="str">
        <f>LOOKUP($S66,$B$2:$B$325,G$2:G$325)</f>
        <v>ST</v>
      </c>
      <c r="Y66" s="4">
        <v>1</v>
      </c>
      <c r="Z66" s="4">
        <v>3</v>
      </c>
      <c r="AA66" s="4">
        <v>3</v>
      </c>
      <c r="AB66" s="5">
        <f t="shared" si="17"/>
        <v>60</v>
      </c>
      <c r="AC66" s="5">
        <f t="shared" si="18"/>
        <v>50</v>
      </c>
      <c r="AD66" s="5">
        <f t="shared" si="19"/>
        <v>50</v>
      </c>
      <c r="AE66" s="5">
        <f aca="true" t="shared" si="20" ref="AE66:AE126">SUM(AB66:AD66)</f>
        <v>160</v>
      </c>
    </row>
    <row r="67" spans="1:31" ht="12.75">
      <c r="A67" s="5" t="s">
        <v>407</v>
      </c>
      <c r="B67" s="5" t="s">
        <v>407</v>
      </c>
      <c r="C67" s="4">
        <v>8</v>
      </c>
      <c r="D67" s="9" t="s">
        <v>37</v>
      </c>
      <c r="E67" s="9" t="s">
        <v>447</v>
      </c>
      <c r="F67" s="9" t="s">
        <v>448</v>
      </c>
      <c r="G67" s="4" t="s">
        <v>362</v>
      </c>
      <c r="O67" s="5"/>
      <c r="P67" s="12" t="s">
        <v>181</v>
      </c>
      <c r="Q67" s="16" t="s">
        <v>323</v>
      </c>
      <c r="R67" s="12">
        <f>R66</f>
        <v>18</v>
      </c>
      <c r="S67" s="13" t="s">
        <v>230</v>
      </c>
      <c r="T67" s="13">
        <f>LOOKUP($S67,$B$2:$B$325,C$2:C$325)</f>
        <v>12</v>
      </c>
      <c r="U67" s="13" t="str">
        <f>LOOKUP($S67,$B$2:$B$325,D$2:D$325)</f>
        <v>E</v>
      </c>
      <c r="V67" s="13" t="str">
        <f>LOOKUP($S67,$B$2:$B$325,E$2:E$325)</f>
        <v>13730866</v>
      </c>
      <c r="W67" s="13">
        <f>LOOKUP($S67,$B$2:$B$325,F$2:F$325)</f>
        <v>20</v>
      </c>
      <c r="X67" s="13" t="str">
        <f>LOOKUP($S67,$B$2:$B$325,G$2:G$325)</f>
        <v>GC</v>
      </c>
      <c r="Y67" s="12">
        <v>2</v>
      </c>
      <c r="Z67" s="12">
        <v>1</v>
      </c>
      <c r="AA67" s="12">
        <v>1</v>
      </c>
      <c r="AB67" s="13">
        <f t="shared" si="17"/>
        <v>55</v>
      </c>
      <c r="AC67" s="13">
        <f t="shared" si="18"/>
        <v>60</v>
      </c>
      <c r="AD67" s="13">
        <f t="shared" si="19"/>
        <v>60</v>
      </c>
      <c r="AE67" s="13">
        <f t="shared" si="20"/>
        <v>175</v>
      </c>
    </row>
    <row r="68" spans="1:31" ht="12.75">
      <c r="A68" s="9" t="s">
        <v>148</v>
      </c>
      <c r="B68" s="9" t="s">
        <v>148</v>
      </c>
      <c r="C68" s="4">
        <v>20</v>
      </c>
      <c r="D68" s="9" t="s">
        <v>37</v>
      </c>
      <c r="E68" s="9">
        <v>18950233</v>
      </c>
      <c r="F68" s="9">
        <v>12</v>
      </c>
      <c r="G68" s="4">
        <v>28</v>
      </c>
      <c r="O68" s="5"/>
      <c r="P68" s="4" t="s">
        <v>181</v>
      </c>
      <c r="Q68" s="15" t="s">
        <v>323</v>
      </c>
      <c r="R68" s="4">
        <v>19</v>
      </c>
      <c r="S68" s="5" t="s">
        <v>231</v>
      </c>
      <c r="T68" s="5">
        <f>LOOKUP($S68,$B$2:$B$325,C$2:C$325)</f>
        <v>38</v>
      </c>
      <c r="U68" s="5" t="str">
        <f>LOOKUP($S68,$B$2:$B$325,D$2:D$325)</f>
        <v>E</v>
      </c>
      <c r="V68" s="5" t="str">
        <f>LOOKUP($S68,$B$2:$B$325,E$2:E$325)</f>
        <v>19603253</v>
      </c>
      <c r="W68" s="5">
        <f>LOOKUP($S68,$B$2:$B$325,F$2:F$325)</f>
        <v>2</v>
      </c>
      <c r="X68" s="5" t="str">
        <f>LOOKUP($S68,$B$2:$B$325,G$2:G$325)</f>
        <v>GC</v>
      </c>
      <c r="Y68" s="4">
        <v>2</v>
      </c>
      <c r="Z68" s="4">
        <v>3</v>
      </c>
      <c r="AA68" s="4">
        <v>1</v>
      </c>
      <c r="AB68" s="5">
        <f t="shared" si="17"/>
        <v>55</v>
      </c>
      <c r="AC68" s="5">
        <f t="shared" si="18"/>
        <v>50</v>
      </c>
      <c r="AD68" s="5">
        <f t="shared" si="19"/>
        <v>60</v>
      </c>
      <c r="AE68" s="5">
        <f t="shared" si="20"/>
        <v>165</v>
      </c>
    </row>
    <row r="69" spans="1:31" ht="12.75">
      <c r="A69" s="9" t="s">
        <v>164</v>
      </c>
      <c r="B69" s="9" t="s">
        <v>164</v>
      </c>
      <c r="C69" s="4">
        <v>12</v>
      </c>
      <c r="D69" s="9" t="s">
        <v>37</v>
      </c>
      <c r="E69" s="9">
        <v>11550719</v>
      </c>
      <c r="F69" s="9">
        <v>4</v>
      </c>
      <c r="G69" s="4">
        <v>7</v>
      </c>
      <c r="O69" s="5"/>
      <c r="P69" s="4" t="s">
        <v>181</v>
      </c>
      <c r="Q69" s="15" t="s">
        <v>323</v>
      </c>
      <c r="R69" s="4">
        <f>R68</f>
        <v>19</v>
      </c>
      <c r="S69" s="5" t="s">
        <v>245</v>
      </c>
      <c r="T69" s="5">
        <f>LOOKUP($S69,$B$2:$B$325,C$2:C$325)</f>
        <v>56</v>
      </c>
      <c r="U69" s="5" t="str">
        <f>LOOKUP($S69,$B$2:$B$325,D$2:D$325)</f>
        <v>E</v>
      </c>
      <c r="V69" s="5">
        <f>LOOKUP($S69,$B$2:$B$325,E$2:E$325)</f>
        <v>17900491</v>
      </c>
      <c r="W69" s="5">
        <f>LOOKUP($S69,$B$2:$B$325,F$2:F$325)</f>
        <v>491</v>
      </c>
      <c r="X69" s="5">
        <f>LOOKUP($S69,$B$2:$B$325,G$2:G$325)</f>
        <v>28</v>
      </c>
      <c r="Y69" s="4">
        <v>4</v>
      </c>
      <c r="Z69" s="4">
        <v>4</v>
      </c>
      <c r="AA69" s="4">
        <v>4</v>
      </c>
      <c r="AB69" s="5">
        <f t="shared" si="17"/>
        <v>45</v>
      </c>
      <c r="AC69" s="5">
        <f t="shared" si="18"/>
        <v>45</v>
      </c>
      <c r="AD69" s="5">
        <f t="shared" si="19"/>
        <v>45</v>
      </c>
      <c r="AE69" s="5">
        <f t="shared" si="20"/>
        <v>135</v>
      </c>
    </row>
    <row r="70" spans="1:31" ht="12.75">
      <c r="A70" s="9" t="s">
        <v>229</v>
      </c>
      <c r="B70" s="9" t="s">
        <v>229</v>
      </c>
      <c r="C70" s="4">
        <v>12</v>
      </c>
      <c r="D70" s="9" t="s">
        <v>37</v>
      </c>
      <c r="E70" s="9" t="s">
        <v>299</v>
      </c>
      <c r="F70" s="9">
        <v>26</v>
      </c>
      <c r="G70" s="4" t="s">
        <v>119</v>
      </c>
      <c r="O70" s="5"/>
      <c r="P70" s="4" t="s">
        <v>181</v>
      </c>
      <c r="Q70" s="15" t="s">
        <v>323</v>
      </c>
      <c r="R70" s="4">
        <f>R69</f>
        <v>19</v>
      </c>
      <c r="S70" s="5" t="s">
        <v>232</v>
      </c>
      <c r="T70" s="5">
        <f>LOOKUP($S70,$B$2:$B$325,C$2:C$325)</f>
        <v>43</v>
      </c>
      <c r="U70" s="5" t="str">
        <f>LOOKUP($S70,$B$2:$B$325,D$2:D$325)</f>
        <v>E</v>
      </c>
      <c r="V70" s="5" t="str">
        <f>LOOKUP($S70,$B$2:$B$325,E$2:E$325)</f>
        <v>19600118</v>
      </c>
      <c r="W70" s="5">
        <f>LOOKUP($S70,$B$2:$B$325,F$2:F$325)</f>
        <v>2</v>
      </c>
      <c r="X70" s="5" t="str">
        <f>LOOKUP($S70,$B$2:$B$325,G$2:G$325)</f>
        <v>GC</v>
      </c>
      <c r="Y70" s="4">
        <v>1</v>
      </c>
      <c r="Z70" s="4">
        <v>1</v>
      </c>
      <c r="AA70" s="4">
        <v>2</v>
      </c>
      <c r="AB70" s="5">
        <f t="shared" si="17"/>
        <v>60</v>
      </c>
      <c r="AC70" s="5">
        <f t="shared" si="18"/>
        <v>60</v>
      </c>
      <c r="AD70" s="5">
        <f t="shared" si="19"/>
        <v>55</v>
      </c>
      <c r="AE70" s="5">
        <f t="shared" si="20"/>
        <v>175</v>
      </c>
    </row>
    <row r="71" spans="1:31" ht="12.75">
      <c r="A71" s="5" t="s">
        <v>389</v>
      </c>
      <c r="B71" s="5" t="s">
        <v>389</v>
      </c>
      <c r="C71" s="4">
        <v>2</v>
      </c>
      <c r="D71" s="9" t="s">
        <v>27</v>
      </c>
      <c r="E71" s="9" t="s">
        <v>416</v>
      </c>
      <c r="F71" s="9" t="s">
        <v>417</v>
      </c>
      <c r="G71" s="4" t="s">
        <v>362</v>
      </c>
      <c r="O71" s="5"/>
      <c r="P71" s="12" t="s">
        <v>181</v>
      </c>
      <c r="Q71" s="16" t="s">
        <v>323</v>
      </c>
      <c r="R71" s="12">
        <f>R70</f>
        <v>19</v>
      </c>
      <c r="S71" s="13" t="s">
        <v>233</v>
      </c>
      <c r="T71" s="13">
        <f>LOOKUP($S71,$B$2:$B$325,C$2:C$325)</f>
        <v>20</v>
      </c>
      <c r="U71" s="13" t="str">
        <f>LOOKUP($S71,$B$2:$B$325,D$2:D$325)</f>
        <v>E</v>
      </c>
      <c r="V71" s="13" t="str">
        <f>LOOKUP($S71,$B$2:$B$325,E$2:E$325)</f>
        <v>12020354</v>
      </c>
      <c r="W71" s="13">
        <f>LOOKUP($S71,$B$2:$B$325,F$2:F$325)</f>
        <v>51</v>
      </c>
      <c r="X71" s="13">
        <f>LOOKUP($S71,$B$2:$B$325,G$2:G$325)</f>
        <v>16</v>
      </c>
      <c r="Y71" s="12">
        <v>3</v>
      </c>
      <c r="Z71" s="12">
        <v>2</v>
      </c>
      <c r="AA71" s="12">
        <v>3</v>
      </c>
      <c r="AB71" s="13">
        <f t="shared" si="17"/>
        <v>50</v>
      </c>
      <c r="AC71" s="13">
        <f t="shared" si="18"/>
        <v>55</v>
      </c>
      <c r="AD71" s="13">
        <f t="shared" si="19"/>
        <v>50</v>
      </c>
      <c r="AE71" s="13">
        <f t="shared" si="20"/>
        <v>155</v>
      </c>
    </row>
    <row r="72" spans="1:31" ht="12.75">
      <c r="A72" s="5" t="s">
        <v>500</v>
      </c>
      <c r="B72" s="5" t="s">
        <v>500</v>
      </c>
      <c r="C72" s="5">
        <v>4</v>
      </c>
      <c r="D72" s="5" t="s">
        <v>27</v>
      </c>
      <c r="E72" s="5">
        <v>19813534</v>
      </c>
      <c r="F72" s="5">
        <v>534</v>
      </c>
      <c r="G72" s="4">
        <v>1</v>
      </c>
      <c r="O72" s="5"/>
      <c r="P72" s="4" t="s">
        <v>181</v>
      </c>
      <c r="Q72" s="15" t="s">
        <v>323</v>
      </c>
      <c r="R72" s="4">
        <v>20</v>
      </c>
      <c r="S72" s="5" t="s">
        <v>262</v>
      </c>
      <c r="T72" s="5">
        <f>LOOKUP($S72,$B$2:$B$325,C$2:C$325)</f>
        <v>56</v>
      </c>
      <c r="U72" s="5" t="str">
        <f>LOOKUP($S72,$B$2:$B$325,D$2:D$325)</f>
        <v>OS</v>
      </c>
      <c r="Y72" s="4">
        <v>1</v>
      </c>
      <c r="Z72" s="4">
        <v>1</v>
      </c>
      <c r="AA72" s="4">
        <v>1</v>
      </c>
      <c r="AB72" s="5">
        <f aca="true" t="shared" si="21" ref="AB72:AB97">LOOKUP(Y72,$J$3:$J$11,$K$3:$K$11)</f>
        <v>40</v>
      </c>
      <c r="AC72" s="5">
        <f aca="true" t="shared" si="22" ref="AC72:AC97">LOOKUP(Z72,$J$3:$J$11,$K$3:$K$11)</f>
        <v>40</v>
      </c>
      <c r="AD72" s="5">
        <f aca="true" t="shared" si="23" ref="AD72:AD97">LOOKUP(AA72,$J$3:$J$11,$K$3:$K$11)</f>
        <v>40</v>
      </c>
      <c r="AE72" s="5">
        <f t="shared" si="20"/>
        <v>120</v>
      </c>
    </row>
    <row r="73" spans="1:31" ht="12.75">
      <c r="A73" s="9" t="s">
        <v>225</v>
      </c>
      <c r="B73" s="9" t="s">
        <v>225</v>
      </c>
      <c r="C73" s="4">
        <v>8</v>
      </c>
      <c r="D73" s="9" t="s">
        <v>37</v>
      </c>
      <c r="E73" s="9" t="s">
        <v>292</v>
      </c>
      <c r="F73" s="9">
        <v>23</v>
      </c>
      <c r="G73" s="4">
        <v>1</v>
      </c>
      <c r="O73" s="5"/>
      <c r="P73" s="4" t="s">
        <v>181</v>
      </c>
      <c r="Q73" s="15" t="s">
        <v>323</v>
      </c>
      <c r="R73" s="4">
        <f>R72</f>
        <v>20</v>
      </c>
      <c r="S73" s="5" t="s">
        <v>306</v>
      </c>
      <c r="T73" s="5">
        <f>LOOKUP($S73,$B$2:$B$325,C$2:C$325)</f>
        <v>41</v>
      </c>
      <c r="U73" s="5" t="str">
        <f>LOOKUP($S73,$B$2:$B$325,D$2:D$325)</f>
        <v>OS</v>
      </c>
      <c r="Y73" s="4">
        <v>2</v>
      </c>
      <c r="Z73" s="4">
        <v>2</v>
      </c>
      <c r="AA73" s="4">
        <v>2</v>
      </c>
      <c r="AB73" s="5">
        <f t="shared" si="21"/>
        <v>35</v>
      </c>
      <c r="AC73" s="5">
        <f t="shared" si="22"/>
        <v>35</v>
      </c>
      <c r="AD73" s="5">
        <f t="shared" si="23"/>
        <v>35</v>
      </c>
      <c r="AE73" s="5">
        <f t="shared" si="20"/>
        <v>105</v>
      </c>
    </row>
    <row r="74" spans="1:31" ht="12.75">
      <c r="A74" s="9" t="s">
        <v>117</v>
      </c>
      <c r="B74" s="9" t="s">
        <v>117</v>
      </c>
      <c r="C74" s="4">
        <v>10</v>
      </c>
      <c r="D74" s="9" t="s">
        <v>35</v>
      </c>
      <c r="E74" s="9">
        <v>13440995</v>
      </c>
      <c r="F74" s="9">
        <v>43</v>
      </c>
      <c r="G74" s="4">
        <v>12</v>
      </c>
      <c r="O74" s="5"/>
      <c r="P74" s="4" t="s">
        <v>181</v>
      </c>
      <c r="Q74" s="15" t="s">
        <v>323</v>
      </c>
      <c r="R74" s="4">
        <f>R73</f>
        <v>20</v>
      </c>
      <c r="S74" s="5" t="s">
        <v>263</v>
      </c>
      <c r="T74" s="5">
        <f>LOOKUP($S74,$B$2:$B$325,C$2:C$325)</f>
        <v>45</v>
      </c>
      <c r="U74" s="5" t="str">
        <f>LOOKUP($S74,$B$2:$B$325,D$2:D$325)</f>
        <v>OS</v>
      </c>
      <c r="Y74" s="4">
        <v>4</v>
      </c>
      <c r="Z74" s="4">
        <v>3</v>
      </c>
      <c r="AA74" s="4">
        <v>3</v>
      </c>
      <c r="AB74" s="5">
        <f t="shared" si="21"/>
        <v>25</v>
      </c>
      <c r="AC74" s="5">
        <f t="shared" si="22"/>
        <v>30</v>
      </c>
      <c r="AD74" s="5">
        <f t="shared" si="23"/>
        <v>30</v>
      </c>
      <c r="AE74" s="5">
        <f t="shared" si="20"/>
        <v>85</v>
      </c>
    </row>
    <row r="75" spans="1:31" ht="12.75">
      <c r="A75" s="5" t="s">
        <v>478</v>
      </c>
      <c r="B75" s="5" t="s">
        <v>478</v>
      </c>
      <c r="C75" s="5">
        <v>11</v>
      </c>
      <c r="D75" s="5" t="s">
        <v>33</v>
      </c>
      <c r="E75" s="5">
        <v>18953917</v>
      </c>
      <c r="F75" s="5">
        <v>100</v>
      </c>
      <c r="G75" s="4">
        <v>28</v>
      </c>
      <c r="O75" s="5"/>
      <c r="P75" s="4" t="s">
        <v>181</v>
      </c>
      <c r="Q75" s="15" t="s">
        <v>323</v>
      </c>
      <c r="R75" s="4">
        <f>R74</f>
        <v>20</v>
      </c>
      <c r="S75" s="5" t="s">
        <v>264</v>
      </c>
      <c r="T75" s="5">
        <f>LOOKUP($S75,$B$2:$B$325,C$2:C$325)</f>
        <v>48</v>
      </c>
      <c r="U75" s="5" t="str">
        <f>LOOKUP($S75,$B$2:$B$325,D$2:D$325)</f>
        <v>OS</v>
      </c>
      <c r="Y75" s="4">
        <v>3</v>
      </c>
      <c r="Z75" s="4">
        <v>0</v>
      </c>
      <c r="AA75" s="4">
        <v>0</v>
      </c>
      <c r="AB75" s="5">
        <f t="shared" si="21"/>
        <v>30</v>
      </c>
      <c r="AC75" s="5">
        <f t="shared" si="22"/>
        <v>0</v>
      </c>
      <c r="AD75" s="5">
        <f t="shared" si="23"/>
        <v>0</v>
      </c>
      <c r="AE75" s="5">
        <f t="shared" si="20"/>
        <v>30</v>
      </c>
    </row>
    <row r="76" spans="1:31" ht="13.5" thickBot="1">
      <c r="A76" s="9" t="s">
        <v>147</v>
      </c>
      <c r="B76" s="9" t="s">
        <v>147</v>
      </c>
      <c r="C76" s="4">
        <v>39</v>
      </c>
      <c r="D76" s="9" t="s">
        <v>35</v>
      </c>
      <c r="E76" s="9">
        <v>17900108</v>
      </c>
      <c r="F76" s="9">
        <v>80</v>
      </c>
      <c r="G76" s="4">
        <v>28</v>
      </c>
      <c r="O76" s="5"/>
      <c r="P76" s="20" t="s">
        <v>181</v>
      </c>
      <c r="Q76" s="21" t="s">
        <v>323</v>
      </c>
      <c r="R76" s="20">
        <f>R75</f>
        <v>20</v>
      </c>
      <c r="S76" s="22" t="s">
        <v>265</v>
      </c>
      <c r="T76" s="22">
        <f>LOOKUP($S76,$B$2:$B$325,C$2:C$325)</f>
        <v>48</v>
      </c>
      <c r="U76" s="22" t="str">
        <f>LOOKUP($S76,$B$2:$B$325,D$2:D$325)</f>
        <v>OS</v>
      </c>
      <c r="V76" s="22"/>
      <c r="W76" s="22"/>
      <c r="X76" s="22"/>
      <c r="Y76" s="20">
        <v>5</v>
      </c>
      <c r="Z76" s="20">
        <v>4</v>
      </c>
      <c r="AA76" s="20">
        <v>4</v>
      </c>
      <c r="AB76" s="22">
        <f t="shared" si="21"/>
        <v>20</v>
      </c>
      <c r="AC76" s="22">
        <f t="shared" si="22"/>
        <v>25</v>
      </c>
      <c r="AD76" s="22">
        <f t="shared" si="23"/>
        <v>25</v>
      </c>
      <c r="AE76" s="22">
        <f t="shared" si="20"/>
        <v>70</v>
      </c>
    </row>
    <row r="77" spans="1:31" ht="13.5" thickTop="1">
      <c r="A77" s="9" t="s">
        <v>456</v>
      </c>
      <c r="B77" s="9" t="s">
        <v>456</v>
      </c>
      <c r="C77" s="4">
        <v>42</v>
      </c>
      <c r="D77" s="9" t="s">
        <v>29</v>
      </c>
      <c r="E77" s="9">
        <v>17100203</v>
      </c>
      <c r="F77" s="9">
        <v>203</v>
      </c>
      <c r="G77" s="4">
        <v>7</v>
      </c>
      <c r="O77" s="5"/>
      <c r="P77" s="4" t="s">
        <v>181</v>
      </c>
      <c r="Q77" s="15" t="s">
        <v>324</v>
      </c>
      <c r="R77" s="4">
        <v>1</v>
      </c>
      <c r="S77" s="5" t="s">
        <v>183</v>
      </c>
      <c r="T77" s="5">
        <f>LOOKUP($S77,$B$2:$B$325,C$2:C$325)</f>
        <v>5</v>
      </c>
      <c r="U77" s="5" t="str">
        <f>LOOKUP($S77,$B$2:$B$325,D$2:D$325)</f>
        <v>Y</v>
      </c>
      <c r="V77" s="5">
        <f>LOOKUP($S77,$B$2:$B$325,E$2:E$325)</f>
        <v>19604746</v>
      </c>
      <c r="W77" s="5">
        <f>LOOKUP($S77,$B$2:$B$325,F$2:F$325)</f>
        <v>746</v>
      </c>
      <c r="X77" s="5">
        <f>LOOKUP($S77,$B$2:$B$325,G$2:G$325)</f>
        <v>1</v>
      </c>
      <c r="Y77" s="4">
        <v>1</v>
      </c>
      <c r="Z77" s="4">
        <v>1</v>
      </c>
      <c r="AA77" s="4">
        <v>1</v>
      </c>
      <c r="AB77" s="5">
        <f t="shared" si="21"/>
        <v>40</v>
      </c>
      <c r="AC77" s="5">
        <f t="shared" si="22"/>
        <v>40</v>
      </c>
      <c r="AD77" s="5">
        <f t="shared" si="23"/>
        <v>40</v>
      </c>
      <c r="AE77" s="5">
        <f t="shared" si="20"/>
        <v>120</v>
      </c>
    </row>
    <row r="78" spans="1:31" ht="12.75">
      <c r="A78" s="5" t="s">
        <v>404</v>
      </c>
      <c r="B78" s="5" t="s">
        <v>404</v>
      </c>
      <c r="C78" s="4">
        <v>10</v>
      </c>
      <c r="D78" s="9" t="s">
        <v>40</v>
      </c>
      <c r="E78" s="9" t="s">
        <v>444</v>
      </c>
      <c r="F78" s="9" t="s">
        <v>445</v>
      </c>
      <c r="G78" s="4" t="s">
        <v>362</v>
      </c>
      <c r="O78" s="5"/>
      <c r="P78" s="12" t="s">
        <v>181</v>
      </c>
      <c r="Q78" s="16" t="s">
        <v>324</v>
      </c>
      <c r="R78" s="12">
        <f>R77</f>
        <v>1</v>
      </c>
      <c r="S78" s="13" t="s">
        <v>182</v>
      </c>
      <c r="T78" s="13">
        <f>LOOKUP($S78,$B$2:$B$325,C$2:C$325)</f>
        <v>4</v>
      </c>
      <c r="U78" s="13" t="str">
        <f>LOOKUP($S78,$B$2:$B$325,D$2:D$325)</f>
        <v>Y</v>
      </c>
      <c r="V78" s="13">
        <f>LOOKUP($S78,$B$2:$B$325,E$2:E$325)</f>
        <v>19603872</v>
      </c>
      <c r="W78" s="13">
        <f>LOOKUP($S78,$B$2:$B$325,F$2:F$325)</f>
        <v>27</v>
      </c>
      <c r="X78" s="13" t="str">
        <f>LOOKUP($S78,$B$2:$B$325,G$2:G$325)</f>
        <v>CNAG</v>
      </c>
      <c r="Y78" s="12">
        <v>2</v>
      </c>
      <c r="Z78" s="12">
        <v>2</v>
      </c>
      <c r="AA78" s="12">
        <v>2</v>
      </c>
      <c r="AB78" s="13">
        <f t="shared" si="21"/>
        <v>35</v>
      </c>
      <c r="AC78" s="13">
        <f t="shared" si="22"/>
        <v>35</v>
      </c>
      <c r="AD78" s="13">
        <f t="shared" si="23"/>
        <v>35</v>
      </c>
      <c r="AE78" s="13">
        <f t="shared" si="20"/>
        <v>105</v>
      </c>
    </row>
    <row r="79" spans="1:31" ht="12.75">
      <c r="A79" s="9" t="s">
        <v>96</v>
      </c>
      <c r="B79" s="9" t="s">
        <v>96</v>
      </c>
      <c r="C79" s="4">
        <v>11</v>
      </c>
      <c r="D79" s="9" t="s">
        <v>35</v>
      </c>
      <c r="E79" s="9">
        <v>15900272</v>
      </c>
      <c r="F79" s="9">
        <v>139</v>
      </c>
      <c r="G79" s="4" t="s">
        <v>121</v>
      </c>
      <c r="O79" s="5"/>
      <c r="P79" s="4" t="s">
        <v>181</v>
      </c>
      <c r="Q79" s="15" t="s">
        <v>324</v>
      </c>
      <c r="R79" s="4">
        <v>2</v>
      </c>
      <c r="S79" s="5" t="s">
        <v>234</v>
      </c>
      <c r="T79" s="5">
        <f>LOOKUP($S79,$B$2:$B$325,C$2:C$325)</f>
        <v>7</v>
      </c>
      <c r="U79" s="5" t="str">
        <f>LOOKUP($S79,$B$2:$B$325,D$2:D$325)</f>
        <v>C</v>
      </c>
      <c r="V79" s="5">
        <f>LOOKUP($S79,$B$2:$B$325,E$2:E$325)</f>
        <v>13731100</v>
      </c>
      <c r="W79" s="5">
        <f>LOOKUP($S79,$B$2:$B$325,F$2:F$325)</f>
        <v>7</v>
      </c>
      <c r="X79" s="5">
        <f>LOOKUP($S79,$B$2:$B$325,G$2:G$325)</f>
        <v>1</v>
      </c>
      <c r="Y79" s="4">
        <v>2</v>
      </c>
      <c r="Z79" s="4">
        <v>2</v>
      </c>
      <c r="AA79" s="4">
        <v>2</v>
      </c>
      <c r="AB79" s="5">
        <f>LOOKUP(Y79,$J$3:$J$11,$M$3:$M$11)</f>
        <v>55</v>
      </c>
      <c r="AC79" s="5">
        <f>LOOKUP(Z79,$J$3:$J$11,$M$3:$M$11)</f>
        <v>55</v>
      </c>
      <c r="AD79" s="5">
        <f>LOOKUP(AA79,$J$3:$J$11,$M$3:$M$11)</f>
        <v>55</v>
      </c>
      <c r="AE79" s="5">
        <f t="shared" si="20"/>
        <v>165</v>
      </c>
    </row>
    <row r="80" spans="1:31" ht="12.75">
      <c r="A80" s="9" t="s">
        <v>62</v>
      </c>
      <c r="B80" s="9" t="s">
        <v>62</v>
      </c>
      <c r="C80" s="4">
        <v>9</v>
      </c>
      <c r="D80" s="9" t="s">
        <v>35</v>
      </c>
      <c r="E80" s="9">
        <v>15903257</v>
      </c>
      <c r="F80" s="9">
        <v>257</v>
      </c>
      <c r="G80" s="4">
        <v>10</v>
      </c>
      <c r="O80" s="5"/>
      <c r="P80" s="4" t="s">
        <v>181</v>
      </c>
      <c r="Q80" s="15" t="s">
        <v>324</v>
      </c>
      <c r="R80" s="4">
        <f>R79</f>
        <v>2</v>
      </c>
      <c r="S80" s="5" t="s">
        <v>411</v>
      </c>
      <c r="T80" s="5">
        <f>LOOKUP($S80,$B$2:$B$325,C$2:C$325)</f>
        <v>7</v>
      </c>
      <c r="U80" s="5" t="str">
        <f>LOOKUP($S80,$B$2:$B$325,D$2:D$325)</f>
        <v>C</v>
      </c>
      <c r="V80" s="5" t="str">
        <f>LOOKUP($S80,$B$2:$B$325,E$2:E$325)</f>
        <v>19604022</v>
      </c>
      <c r="W80" s="5" t="str">
        <f>LOOKUP($S80,$B$2:$B$325,F$2:F$325)</f>
        <v>5</v>
      </c>
      <c r="X80" s="5" t="str">
        <f>LOOKUP($S80,$B$2:$B$325,G$2:G$325)</f>
        <v>1</v>
      </c>
      <c r="Y80" s="4">
        <v>1</v>
      </c>
      <c r="Z80" s="4">
        <v>1</v>
      </c>
      <c r="AA80" s="4">
        <v>1</v>
      </c>
      <c r="AB80" s="5">
        <f aca="true" t="shared" si="24" ref="AB80:AB88">LOOKUP(Y80,$J$3:$J$11,$M$3:$M$11)</f>
        <v>60</v>
      </c>
      <c r="AC80" s="5">
        <f aca="true" t="shared" si="25" ref="AC80:AC88">LOOKUP(Z80,$J$3:$J$11,$M$3:$M$11)</f>
        <v>60</v>
      </c>
      <c r="AD80" s="5">
        <f aca="true" t="shared" si="26" ref="AD80:AD88">LOOKUP(AA80,$J$3:$J$11,$M$3:$M$11)</f>
        <v>60</v>
      </c>
      <c r="AE80" s="5">
        <f t="shared" si="20"/>
        <v>180</v>
      </c>
    </row>
    <row r="81" spans="1:31" ht="12.75">
      <c r="A81" s="9" t="s">
        <v>92</v>
      </c>
      <c r="B81" s="9" t="s">
        <v>92</v>
      </c>
      <c r="C81" s="4">
        <v>11</v>
      </c>
      <c r="D81" s="9" t="s">
        <v>37</v>
      </c>
      <c r="E81" s="9">
        <v>18530192</v>
      </c>
      <c r="F81" s="9">
        <v>57</v>
      </c>
      <c r="G81" s="4">
        <v>8</v>
      </c>
      <c r="O81" s="5"/>
      <c r="P81" s="12" t="s">
        <v>181</v>
      </c>
      <c r="Q81" s="16" t="s">
        <v>324</v>
      </c>
      <c r="R81" s="12">
        <f>R80</f>
        <v>2</v>
      </c>
      <c r="S81" s="13" t="s">
        <v>186</v>
      </c>
      <c r="T81" s="13">
        <f>LOOKUP($S81,$B$2:$B$325,C$2:C$325)</f>
        <v>7</v>
      </c>
      <c r="U81" s="13" t="str">
        <f>LOOKUP($S81,$B$2:$B$325,D$2:D$325)</f>
        <v>C</v>
      </c>
      <c r="V81" s="13">
        <f>LOOKUP($S81,$B$2:$B$325,E$2:E$325)</f>
        <v>19604558</v>
      </c>
      <c r="W81" s="13">
        <f>LOOKUP($S81,$B$2:$B$325,F$2:F$325)</f>
        <v>17</v>
      </c>
      <c r="X81" s="13">
        <f>LOOKUP($S81,$B$2:$B$325,G$2:G$325)</f>
        <v>1</v>
      </c>
      <c r="Y81" s="12">
        <v>3</v>
      </c>
      <c r="Z81" s="12">
        <v>3</v>
      </c>
      <c r="AA81" s="12">
        <v>3</v>
      </c>
      <c r="AB81" s="13">
        <f t="shared" si="24"/>
        <v>50</v>
      </c>
      <c r="AC81" s="13">
        <f t="shared" si="25"/>
        <v>50</v>
      </c>
      <c r="AD81" s="13">
        <f t="shared" si="26"/>
        <v>50</v>
      </c>
      <c r="AE81" s="13">
        <f t="shared" si="20"/>
        <v>150</v>
      </c>
    </row>
    <row r="82" spans="1:31" ht="12.75">
      <c r="A82" s="9" t="s">
        <v>134</v>
      </c>
      <c r="B82" s="9" t="s">
        <v>134</v>
      </c>
      <c r="C82" s="4">
        <v>10</v>
      </c>
      <c r="D82" s="9" t="s">
        <v>35</v>
      </c>
      <c r="E82" s="9">
        <v>11550465</v>
      </c>
      <c r="F82" s="9">
        <v>42</v>
      </c>
      <c r="G82" s="4">
        <v>22</v>
      </c>
      <c r="O82" s="5"/>
      <c r="P82" s="4" t="s">
        <v>181</v>
      </c>
      <c r="Q82" s="15" t="s">
        <v>324</v>
      </c>
      <c r="R82" s="4">
        <v>3</v>
      </c>
      <c r="S82" s="5" t="s">
        <v>237</v>
      </c>
      <c r="T82" s="5">
        <f>LOOKUP($S82,$B$2:$B$325,C$2:C$325)</f>
        <v>8</v>
      </c>
      <c r="U82" s="5" t="str">
        <f>LOOKUP($S82,$B$2:$B$325,D$2:D$325)</f>
        <v>C</v>
      </c>
      <c r="V82" s="5">
        <f>LOOKUP($S82,$B$2:$B$325,E$2:E$325)</f>
        <v>1842230</v>
      </c>
      <c r="W82" s="5">
        <f>LOOKUP($S82,$B$2:$B$325,F$2:F$325)</f>
        <v>2</v>
      </c>
      <c r="X82" s="5">
        <f>LOOKUP($S82,$B$2:$B$325,G$2:G$325)</f>
        <v>16</v>
      </c>
      <c r="Y82" s="4">
        <v>2</v>
      </c>
      <c r="Z82" s="4">
        <v>3</v>
      </c>
      <c r="AA82" s="4">
        <v>2</v>
      </c>
      <c r="AB82" s="5">
        <f t="shared" si="24"/>
        <v>55</v>
      </c>
      <c r="AC82" s="5">
        <f t="shared" si="25"/>
        <v>50</v>
      </c>
      <c r="AD82" s="5">
        <f t="shared" si="26"/>
        <v>55</v>
      </c>
      <c r="AE82" s="5">
        <f t="shared" si="20"/>
        <v>160</v>
      </c>
    </row>
    <row r="83" spans="1:31" ht="12.75">
      <c r="A83" s="9" t="s">
        <v>321</v>
      </c>
      <c r="B83" s="9" t="s">
        <v>262</v>
      </c>
      <c r="C83" s="4">
        <v>56</v>
      </c>
      <c r="D83" s="9" t="s">
        <v>305</v>
      </c>
      <c r="E83" s="9">
        <v>17900491</v>
      </c>
      <c r="F83" s="9">
        <v>491</v>
      </c>
      <c r="G83" s="4">
        <v>28</v>
      </c>
      <c r="O83" s="5"/>
      <c r="P83" s="4" t="s">
        <v>181</v>
      </c>
      <c r="Q83" s="15" t="s">
        <v>324</v>
      </c>
      <c r="R83" s="4">
        <f>R82</f>
        <v>3</v>
      </c>
      <c r="S83" s="5" t="s">
        <v>239</v>
      </c>
      <c r="T83" s="5">
        <f>LOOKUP($S83,$B$2:$B$325,C$2:C$325)</f>
        <v>10</v>
      </c>
      <c r="U83" s="5" t="str">
        <f>LOOKUP($S83,$B$2:$B$325,D$2:D$325)</f>
        <v>C</v>
      </c>
      <c r="V83" s="5">
        <f>LOOKUP($S83,$B$2:$B$325,E$2:E$325)</f>
        <v>10127124</v>
      </c>
      <c r="W83" s="5">
        <f>LOOKUP($S83,$B$2:$B$325,F$2:F$325)</f>
        <v>2</v>
      </c>
      <c r="X83" s="5">
        <f>LOOKUP($S83,$B$2:$B$325,G$2:G$325)</f>
        <v>1</v>
      </c>
      <c r="Y83" s="4">
        <v>1</v>
      </c>
      <c r="Z83" s="4">
        <v>1</v>
      </c>
      <c r="AA83" s="4">
        <v>1</v>
      </c>
      <c r="AB83" s="5">
        <f t="shared" si="24"/>
        <v>60</v>
      </c>
      <c r="AC83" s="5">
        <f t="shared" si="25"/>
        <v>60</v>
      </c>
      <c r="AD83" s="5">
        <f t="shared" si="26"/>
        <v>60</v>
      </c>
      <c r="AE83" s="5">
        <f t="shared" si="20"/>
        <v>180</v>
      </c>
    </row>
    <row r="84" spans="1:31" ht="12.75">
      <c r="A84" s="9" t="s">
        <v>187</v>
      </c>
      <c r="B84" s="9" t="s">
        <v>263</v>
      </c>
      <c r="C84" s="4">
        <v>45</v>
      </c>
      <c r="D84" s="9" t="s">
        <v>305</v>
      </c>
      <c r="E84" s="9">
        <v>19460133</v>
      </c>
      <c r="F84" s="9">
        <v>133</v>
      </c>
      <c r="G84" s="4">
        <v>24</v>
      </c>
      <c r="O84" s="5"/>
      <c r="P84" s="12" t="s">
        <v>181</v>
      </c>
      <c r="Q84" s="16" t="s">
        <v>324</v>
      </c>
      <c r="R84" s="12">
        <f>R83</f>
        <v>3</v>
      </c>
      <c r="S84" s="13" t="s">
        <v>235</v>
      </c>
      <c r="T84" s="13">
        <f>LOOKUP($S84,$B$2:$B$325,C$2:C$325)</f>
        <v>10</v>
      </c>
      <c r="U84" s="13" t="str">
        <f>LOOKUP($S84,$B$2:$B$325,D$2:D$325)</f>
        <v>H</v>
      </c>
      <c r="V84" s="13">
        <f>LOOKUP($S84,$B$2:$B$325,E$2:E$325)</f>
        <v>19600128</v>
      </c>
      <c r="W84" s="13">
        <f>LOOKUP($S84,$B$2:$B$325,F$2:F$325)</f>
        <v>2</v>
      </c>
      <c r="X84" s="13" t="str">
        <f>LOOKUP($S84,$B$2:$B$325,G$2:G$325)</f>
        <v>ST</v>
      </c>
      <c r="Y84" s="12">
        <v>3</v>
      </c>
      <c r="Z84" s="12">
        <v>2</v>
      </c>
      <c r="AA84" s="12">
        <v>3</v>
      </c>
      <c r="AB84" s="13">
        <f t="shared" si="24"/>
        <v>50</v>
      </c>
      <c r="AC84" s="13">
        <f t="shared" si="25"/>
        <v>55</v>
      </c>
      <c r="AD84" s="13">
        <f t="shared" si="26"/>
        <v>50</v>
      </c>
      <c r="AE84" s="13">
        <f t="shared" si="20"/>
        <v>155</v>
      </c>
    </row>
    <row r="85" spans="1:31" ht="12.75">
      <c r="A85" s="9" t="s">
        <v>20</v>
      </c>
      <c r="B85" s="9" t="s">
        <v>383</v>
      </c>
      <c r="C85" s="4">
        <v>47</v>
      </c>
      <c r="D85" s="9" t="s">
        <v>305</v>
      </c>
      <c r="E85" s="9">
        <v>16163291</v>
      </c>
      <c r="F85" s="9">
        <v>35</v>
      </c>
      <c r="G85" s="4">
        <v>10</v>
      </c>
      <c r="O85" s="5"/>
      <c r="P85" s="4" t="s">
        <v>181</v>
      </c>
      <c r="Q85" s="15" t="s">
        <v>324</v>
      </c>
      <c r="R85" s="4">
        <v>4</v>
      </c>
      <c r="S85" s="5" t="s">
        <v>238</v>
      </c>
      <c r="T85" s="5">
        <f>LOOKUP($S85,$B$2:$B$325,C$2:C$325)</f>
        <v>56</v>
      </c>
      <c r="U85" s="5" t="str">
        <f>LOOKUP($S85,$B$2:$B$325,D$2:D$325)</f>
        <v>C</v>
      </c>
      <c r="V85" s="5">
        <f>LOOKUP($S85,$B$2:$B$325,E$2:E$325)</f>
        <v>17900491</v>
      </c>
      <c r="W85" s="5">
        <f>LOOKUP($S85,$B$2:$B$325,F$2:F$325)</f>
        <v>491</v>
      </c>
      <c r="X85" s="5">
        <f>LOOKUP($S85,$B$2:$B$325,G$2:G$325)</f>
        <v>28</v>
      </c>
      <c r="Y85" s="4">
        <v>1</v>
      </c>
      <c r="Z85" s="4">
        <v>1</v>
      </c>
      <c r="AA85" s="4">
        <v>4</v>
      </c>
      <c r="AB85" s="5">
        <f t="shared" si="24"/>
        <v>60</v>
      </c>
      <c r="AC85" s="5">
        <f t="shared" si="25"/>
        <v>60</v>
      </c>
      <c r="AD85" s="5">
        <f t="shared" si="26"/>
        <v>45</v>
      </c>
      <c r="AE85" s="5">
        <f t="shared" si="20"/>
        <v>165</v>
      </c>
    </row>
    <row r="86" spans="1:31" ht="12.75">
      <c r="A86" s="9" t="s">
        <v>14</v>
      </c>
      <c r="B86" s="9" t="s">
        <v>306</v>
      </c>
      <c r="C86" s="4">
        <v>41</v>
      </c>
      <c r="D86" s="9" t="s">
        <v>305</v>
      </c>
      <c r="E86" s="9">
        <v>17200695</v>
      </c>
      <c r="F86" s="9">
        <v>13</v>
      </c>
      <c r="G86" s="4" t="s">
        <v>437</v>
      </c>
      <c r="O86" s="5"/>
      <c r="P86" s="4" t="s">
        <v>181</v>
      </c>
      <c r="Q86" s="15" t="s">
        <v>324</v>
      </c>
      <c r="R86" s="4">
        <f>R85</f>
        <v>4</v>
      </c>
      <c r="S86" s="5" t="s">
        <v>185</v>
      </c>
      <c r="T86" s="5">
        <f>LOOKUP($S86,$B$2:$B$325,C$2:C$325)</f>
        <v>43</v>
      </c>
      <c r="U86" s="5" t="str">
        <f>LOOKUP($S86,$B$2:$B$325,D$2:D$325)</f>
        <v>H</v>
      </c>
      <c r="V86" s="5">
        <f>LOOKUP($S86,$B$2:$B$325,E$2:E$325)</f>
        <v>9625275</v>
      </c>
      <c r="W86" s="5">
        <f>LOOKUP($S86,$B$2:$B$325,F$2:F$325)</f>
        <v>275</v>
      </c>
      <c r="X86" s="5">
        <f>LOOKUP($S86,$B$2:$B$325,G$2:G$325)</f>
        <v>1</v>
      </c>
      <c r="Y86" s="4">
        <v>4</v>
      </c>
      <c r="Z86" s="4">
        <v>4</v>
      </c>
      <c r="AA86" s="4">
        <v>2</v>
      </c>
      <c r="AB86" s="5">
        <f t="shared" si="24"/>
        <v>45</v>
      </c>
      <c r="AC86" s="5">
        <f t="shared" si="25"/>
        <v>45</v>
      </c>
      <c r="AD86" s="5">
        <f t="shared" si="26"/>
        <v>55</v>
      </c>
      <c r="AE86" s="5">
        <f t="shared" si="20"/>
        <v>145</v>
      </c>
    </row>
    <row r="87" spans="1:31" ht="12.75">
      <c r="A87" s="9" t="s">
        <v>204</v>
      </c>
      <c r="B87" s="9" t="s">
        <v>265</v>
      </c>
      <c r="C87" s="4">
        <v>48</v>
      </c>
      <c r="D87" s="9" t="s">
        <v>305</v>
      </c>
      <c r="E87" s="9">
        <v>19604734</v>
      </c>
      <c r="F87" s="9">
        <v>734</v>
      </c>
      <c r="G87" s="4">
        <v>1</v>
      </c>
      <c r="O87" s="5"/>
      <c r="P87" s="4" t="s">
        <v>181</v>
      </c>
      <c r="Q87" s="15" t="s">
        <v>324</v>
      </c>
      <c r="R87" s="4">
        <f>R86</f>
        <v>4</v>
      </c>
      <c r="S87" s="5" t="s">
        <v>266</v>
      </c>
      <c r="T87" s="5">
        <f>LOOKUP($S87,$B$2:$B$325,C$2:C$325)</f>
        <v>24</v>
      </c>
      <c r="U87" s="5" t="str">
        <f>LOOKUP($S87,$B$2:$B$325,D$2:D$325)</f>
        <v>C</v>
      </c>
      <c r="V87" s="5" t="str">
        <f>LOOKUP($S87,$B$2:$B$325,E$2:E$325)</f>
        <v>19604653</v>
      </c>
      <c r="W87" s="5">
        <f>LOOKUP($S87,$B$2:$B$325,F$2:F$325)</f>
        <v>653</v>
      </c>
      <c r="X87" s="5">
        <f>LOOKUP($S87,$B$2:$B$325,G$2:G$325)</f>
        <v>1</v>
      </c>
      <c r="Y87" s="4">
        <v>2</v>
      </c>
      <c r="Z87" s="4">
        <v>2</v>
      </c>
      <c r="AA87" s="4">
        <v>3</v>
      </c>
      <c r="AB87" s="5">
        <f t="shared" si="24"/>
        <v>55</v>
      </c>
      <c r="AC87" s="5">
        <f t="shared" si="25"/>
        <v>55</v>
      </c>
      <c r="AD87" s="5">
        <f t="shared" si="26"/>
        <v>50</v>
      </c>
      <c r="AE87" s="5">
        <f t="shared" si="20"/>
        <v>160</v>
      </c>
    </row>
    <row r="88" spans="1:31" ht="12.75">
      <c r="A88" s="9" t="s">
        <v>228</v>
      </c>
      <c r="B88" s="9" t="s">
        <v>228</v>
      </c>
      <c r="C88" s="4">
        <v>12</v>
      </c>
      <c r="D88" s="9" t="s">
        <v>37</v>
      </c>
      <c r="E88" s="9" t="s">
        <v>298</v>
      </c>
      <c r="F88" s="9">
        <v>13</v>
      </c>
      <c r="G88" s="4">
        <v>1</v>
      </c>
      <c r="O88" s="5"/>
      <c r="P88" s="12" t="s">
        <v>181</v>
      </c>
      <c r="Q88" s="16" t="s">
        <v>324</v>
      </c>
      <c r="R88" s="12">
        <f>R87</f>
        <v>4</v>
      </c>
      <c r="S88" s="13" t="s">
        <v>267</v>
      </c>
      <c r="T88" s="13">
        <f>LOOKUP($S88,$B$2:$B$325,C$2:C$325)</f>
        <v>41</v>
      </c>
      <c r="U88" s="13" t="str">
        <f>LOOKUP($S88,$B$2:$B$325,D$2:D$325)</f>
        <v>C</v>
      </c>
      <c r="V88" s="13">
        <f>LOOKUP($S88,$B$2:$B$325,E$2:E$325)</f>
        <v>17200695</v>
      </c>
      <c r="W88" s="13">
        <f>LOOKUP($S88,$B$2:$B$325,F$2:F$325)</f>
        <v>13</v>
      </c>
      <c r="X88" s="13" t="str">
        <f>LOOKUP($S88,$B$2:$B$325,G$2:G$325)</f>
        <v>6</v>
      </c>
      <c r="Y88" s="12">
        <v>3</v>
      </c>
      <c r="Z88" s="12">
        <v>3</v>
      </c>
      <c r="AA88" s="12">
        <v>1</v>
      </c>
      <c r="AB88" s="13">
        <f t="shared" si="24"/>
        <v>50</v>
      </c>
      <c r="AC88" s="13">
        <f t="shared" si="25"/>
        <v>50</v>
      </c>
      <c r="AD88" s="13">
        <f t="shared" si="26"/>
        <v>60</v>
      </c>
      <c r="AE88" s="13">
        <f t="shared" si="20"/>
        <v>160</v>
      </c>
    </row>
    <row r="89" spans="1:31" ht="12.75">
      <c r="A89" s="5" t="s">
        <v>401</v>
      </c>
      <c r="B89" s="5" t="s">
        <v>401</v>
      </c>
      <c r="C89" s="4">
        <v>9</v>
      </c>
      <c r="D89" s="9" t="s">
        <v>35</v>
      </c>
      <c r="E89" s="9" t="s">
        <v>440</v>
      </c>
      <c r="F89" s="9" t="s">
        <v>441</v>
      </c>
      <c r="G89" s="4" t="s">
        <v>362</v>
      </c>
      <c r="P89" s="4" t="s">
        <v>181</v>
      </c>
      <c r="Q89" s="15" t="s">
        <v>324</v>
      </c>
      <c r="R89" s="4">
        <v>5</v>
      </c>
      <c r="S89" s="5" t="s">
        <v>188</v>
      </c>
      <c r="T89" s="5">
        <f>LOOKUP($S89,$B$2:$B$325,C$2:C$325)</f>
        <v>4</v>
      </c>
      <c r="U89" s="5" t="str">
        <f>LOOKUP($S89,$B$2:$B$325,D$2:D$325)</f>
        <v>N</v>
      </c>
      <c r="V89" s="5">
        <f>LOOKUP($S89,$B$2:$B$325,E$2:E$325)</f>
        <v>19603882</v>
      </c>
      <c r="W89" s="5">
        <f>LOOKUP($S89,$B$2:$B$325,F$2:F$325)</f>
        <v>882</v>
      </c>
      <c r="X89" s="5">
        <f>LOOKUP($S89,$B$2:$B$325,G$2:G$325)</f>
        <v>1</v>
      </c>
      <c r="Y89" s="4">
        <v>3</v>
      </c>
      <c r="Z89" s="4">
        <v>3</v>
      </c>
      <c r="AA89" s="4">
        <v>3</v>
      </c>
      <c r="AB89" s="5">
        <f t="shared" si="21"/>
        <v>30</v>
      </c>
      <c r="AC89" s="5">
        <f t="shared" si="22"/>
        <v>30</v>
      </c>
      <c r="AD89" s="5">
        <f t="shared" si="23"/>
        <v>30</v>
      </c>
      <c r="AE89" s="5">
        <f t="shared" si="20"/>
        <v>90</v>
      </c>
    </row>
    <row r="90" spans="1:31" ht="12.75">
      <c r="A90" s="9" t="s">
        <v>110</v>
      </c>
      <c r="B90" s="9" t="s">
        <v>110</v>
      </c>
      <c r="C90" s="4">
        <v>2</v>
      </c>
      <c r="D90" s="9" t="s">
        <v>27</v>
      </c>
      <c r="E90" s="9">
        <v>19023887</v>
      </c>
      <c r="F90" s="9">
        <v>887</v>
      </c>
      <c r="G90" s="4">
        <v>1</v>
      </c>
      <c r="P90" s="4" t="s">
        <v>181</v>
      </c>
      <c r="Q90" s="15" t="s">
        <v>324</v>
      </c>
      <c r="R90" s="4">
        <f>R89</f>
        <v>5</v>
      </c>
      <c r="S90" s="5" t="s">
        <v>189</v>
      </c>
      <c r="T90" s="5">
        <f>LOOKUP($S90,$B$2:$B$325,C$2:C$325)</f>
        <v>4</v>
      </c>
      <c r="U90" s="5" t="str">
        <f>LOOKUP($S90,$B$2:$B$325,D$2:D$325)</f>
        <v>N</v>
      </c>
      <c r="V90" s="5">
        <f>LOOKUP($S90,$B$2:$B$325,E$2:E$325)</f>
        <v>19600144</v>
      </c>
      <c r="W90" s="5">
        <f>LOOKUP($S90,$B$2:$B$325,F$2:F$325)</f>
        <v>144</v>
      </c>
      <c r="X90" s="5">
        <f>LOOKUP($S90,$B$2:$B$325,G$2:G$325)</f>
        <v>1</v>
      </c>
      <c r="Y90" s="4">
        <v>1</v>
      </c>
      <c r="Z90" s="4">
        <v>1</v>
      </c>
      <c r="AA90" s="4">
        <v>1</v>
      </c>
      <c r="AB90" s="5">
        <f t="shared" si="21"/>
        <v>40</v>
      </c>
      <c r="AC90" s="5">
        <f t="shared" si="22"/>
        <v>40</v>
      </c>
      <c r="AD90" s="5">
        <f t="shared" si="23"/>
        <v>40</v>
      </c>
      <c r="AE90" s="5">
        <f t="shared" si="20"/>
        <v>120</v>
      </c>
    </row>
    <row r="91" spans="1:31" ht="12.75">
      <c r="A91" s="5" t="s">
        <v>460</v>
      </c>
      <c r="B91" s="5" t="s">
        <v>460</v>
      </c>
      <c r="C91" s="5">
        <v>3</v>
      </c>
      <c r="D91" s="5" t="s">
        <v>27</v>
      </c>
      <c r="E91" s="5">
        <v>19024005</v>
      </c>
      <c r="F91" s="5">
        <v>5</v>
      </c>
      <c r="P91" s="4" t="s">
        <v>181</v>
      </c>
      <c r="Q91" s="15" t="s">
        <v>324</v>
      </c>
      <c r="R91" s="4">
        <f>R90</f>
        <v>5</v>
      </c>
      <c r="S91" s="5" t="s">
        <v>192</v>
      </c>
      <c r="T91" s="5">
        <f>LOOKUP($S91,$B$2:$B$325,C$2:C$325)</f>
        <v>4</v>
      </c>
      <c r="U91" s="5" t="str">
        <f>LOOKUP($S91,$B$2:$B$325,D$2:D$325)</f>
        <v>N</v>
      </c>
      <c r="V91" s="5">
        <f>LOOKUP($S91,$B$2:$B$325,E$2:E$325)</f>
        <v>19603543</v>
      </c>
      <c r="W91" s="5">
        <f>LOOKUP($S91,$B$2:$B$325,F$2:F$325)</f>
        <v>110</v>
      </c>
      <c r="X91" s="5">
        <f>LOOKUP($S91,$B$2:$B$325,G$2:G$325)</f>
        <v>1</v>
      </c>
      <c r="Y91" s="4">
        <v>4</v>
      </c>
      <c r="Z91" s="4">
        <v>4</v>
      </c>
      <c r="AA91" s="4">
        <v>4</v>
      </c>
      <c r="AB91" s="5">
        <f t="shared" si="21"/>
        <v>25</v>
      </c>
      <c r="AC91" s="5">
        <f t="shared" si="22"/>
        <v>25</v>
      </c>
      <c r="AD91" s="5">
        <f t="shared" si="23"/>
        <v>25</v>
      </c>
      <c r="AE91" s="5">
        <f t="shared" si="20"/>
        <v>75</v>
      </c>
    </row>
    <row r="92" spans="1:31" ht="12.75">
      <c r="A92" s="9" t="s">
        <v>89</v>
      </c>
      <c r="B92" s="9" t="s">
        <v>89</v>
      </c>
      <c r="C92" s="4">
        <v>10</v>
      </c>
      <c r="D92" s="9" t="s">
        <v>33</v>
      </c>
      <c r="E92" s="9">
        <v>17203883</v>
      </c>
      <c r="F92" s="9">
        <v>883</v>
      </c>
      <c r="G92" s="4">
        <v>7</v>
      </c>
      <c r="P92" s="12" t="s">
        <v>181</v>
      </c>
      <c r="Q92" s="16" t="s">
        <v>324</v>
      </c>
      <c r="R92" s="12">
        <f>R91</f>
        <v>5</v>
      </c>
      <c r="S92" s="13" t="s">
        <v>191</v>
      </c>
      <c r="T92" s="13">
        <f>LOOKUP($S92,$B$2:$B$325,C$2:C$325)</f>
        <v>6</v>
      </c>
      <c r="U92" s="13" t="str">
        <f>LOOKUP($S92,$B$2:$B$325,D$2:D$325)</f>
        <v>N</v>
      </c>
      <c r="V92" s="13">
        <f>LOOKUP($S92,$B$2:$B$325,E$2:E$325)</f>
        <v>93000420</v>
      </c>
      <c r="W92" s="13">
        <f>LOOKUP($S92,$B$2:$B$325,F$2:F$325)</f>
        <v>420</v>
      </c>
      <c r="X92" s="13">
        <f>LOOKUP($S92,$B$2:$B$325,G$2:G$325)</f>
        <v>1</v>
      </c>
      <c r="Y92" s="12">
        <v>2</v>
      </c>
      <c r="Z92" s="12">
        <v>2</v>
      </c>
      <c r="AA92" s="12">
        <v>2</v>
      </c>
      <c r="AB92" s="13">
        <f t="shared" si="21"/>
        <v>35</v>
      </c>
      <c r="AC92" s="13">
        <f t="shared" si="22"/>
        <v>35</v>
      </c>
      <c r="AD92" s="13">
        <f t="shared" si="23"/>
        <v>35</v>
      </c>
      <c r="AE92" s="13">
        <f t="shared" si="20"/>
        <v>105</v>
      </c>
    </row>
    <row r="93" spans="1:31" ht="12.75">
      <c r="A93" s="9" t="s">
        <v>66</v>
      </c>
      <c r="B93" s="9" t="s">
        <v>66</v>
      </c>
      <c r="C93" s="4">
        <v>11</v>
      </c>
      <c r="D93" s="9" t="s">
        <v>35</v>
      </c>
      <c r="E93" s="9">
        <v>18980191</v>
      </c>
      <c r="F93" s="9">
        <v>191</v>
      </c>
      <c r="G93" s="4">
        <v>10</v>
      </c>
      <c r="P93" s="4" t="s">
        <v>181</v>
      </c>
      <c r="Q93" s="15" t="s">
        <v>324</v>
      </c>
      <c r="R93" s="4">
        <v>6</v>
      </c>
      <c r="S93" s="5" t="s">
        <v>195</v>
      </c>
      <c r="T93" s="5">
        <f>LOOKUP($S93,$B$2:$B$325,C$2:C$325)</f>
        <v>6</v>
      </c>
      <c r="U93" s="5" t="str">
        <f>LOOKUP($S93,$B$2:$B$325,D$2:D$325)</f>
        <v>I</v>
      </c>
      <c r="V93" s="5">
        <f>LOOKUP($S93,$B$2:$B$325,E$2:E$325)</f>
        <v>13731099</v>
      </c>
      <c r="W93" s="5">
        <f>LOOKUP($S93,$B$2:$B$325,F$2:F$325)</f>
        <v>48</v>
      </c>
      <c r="X93" s="5">
        <f>LOOKUP($S93,$B$2:$B$325,G$2:G$325)</f>
        <v>1</v>
      </c>
      <c r="Y93" s="4">
        <v>3</v>
      </c>
      <c r="Z93" s="4">
        <v>2</v>
      </c>
      <c r="AA93" s="4">
        <v>3</v>
      </c>
      <c r="AB93" s="5">
        <f t="shared" si="21"/>
        <v>30</v>
      </c>
      <c r="AC93" s="5">
        <f t="shared" si="22"/>
        <v>35</v>
      </c>
      <c r="AD93" s="5">
        <f t="shared" si="23"/>
        <v>30</v>
      </c>
      <c r="AE93" s="5">
        <f t="shared" si="20"/>
        <v>95</v>
      </c>
    </row>
    <row r="94" spans="1:31" ht="12.75">
      <c r="A94" s="9" t="s">
        <v>161</v>
      </c>
      <c r="B94" s="9" t="s">
        <v>161</v>
      </c>
      <c r="C94" s="4">
        <v>13</v>
      </c>
      <c r="D94" s="9" t="s">
        <v>35</v>
      </c>
      <c r="E94" s="9">
        <v>18953912</v>
      </c>
      <c r="F94" s="9">
        <v>912</v>
      </c>
      <c r="G94" s="4">
        <v>28</v>
      </c>
      <c r="P94" s="4" t="s">
        <v>181</v>
      </c>
      <c r="Q94" s="15" t="s">
        <v>324</v>
      </c>
      <c r="R94" s="4">
        <f>R93</f>
        <v>6</v>
      </c>
      <c r="S94" s="5" t="s">
        <v>194</v>
      </c>
      <c r="T94" s="5">
        <f>LOOKUP($S94,$B$2:$B$325,C$2:C$325)</f>
        <v>8</v>
      </c>
      <c r="U94" s="5" t="str">
        <f>LOOKUP($S94,$B$2:$B$325,D$2:D$325)</f>
        <v>N</v>
      </c>
      <c r="V94" s="5">
        <f>LOOKUP($S94,$B$2:$B$325,E$2:E$325)</f>
        <v>19604640</v>
      </c>
      <c r="W94" s="5">
        <f>LOOKUP($S94,$B$2:$B$325,F$2:F$325)</f>
        <v>109</v>
      </c>
      <c r="X94" s="5">
        <f>LOOKUP($S94,$B$2:$B$325,G$2:G$325)</f>
        <v>1</v>
      </c>
      <c r="Y94" s="4">
        <v>1</v>
      </c>
      <c r="Z94" s="4">
        <v>3</v>
      </c>
      <c r="AA94" s="4">
        <v>1</v>
      </c>
      <c r="AB94" s="5">
        <f t="shared" si="21"/>
        <v>40</v>
      </c>
      <c r="AC94" s="5">
        <f t="shared" si="22"/>
        <v>30</v>
      </c>
      <c r="AD94" s="5">
        <f t="shared" si="23"/>
        <v>40</v>
      </c>
      <c r="AE94" s="5">
        <f t="shared" si="20"/>
        <v>110</v>
      </c>
    </row>
    <row r="95" spans="1:31" ht="12.75">
      <c r="A95" s="9" t="s">
        <v>107</v>
      </c>
      <c r="B95" s="9" t="s">
        <v>107</v>
      </c>
      <c r="C95" s="4">
        <v>14</v>
      </c>
      <c r="D95" s="9" t="s">
        <v>33</v>
      </c>
      <c r="E95" s="9">
        <v>15900532</v>
      </c>
      <c r="F95" s="9">
        <v>124</v>
      </c>
      <c r="G95" s="4">
        <v>10</v>
      </c>
      <c r="P95" s="12" t="s">
        <v>181</v>
      </c>
      <c r="Q95" s="16" t="s">
        <v>324</v>
      </c>
      <c r="R95" s="12">
        <f>R94</f>
        <v>6</v>
      </c>
      <c r="S95" s="13" t="s">
        <v>196</v>
      </c>
      <c r="T95" s="13">
        <f>LOOKUP($S95,$B$2:$B$325,C$2:C$325)</f>
        <v>7</v>
      </c>
      <c r="U95" s="13" t="str">
        <f>LOOKUP($S95,$B$2:$B$325,D$2:D$325)</f>
        <v>I</v>
      </c>
      <c r="V95" s="13">
        <f>LOOKUP($S95,$B$2:$B$325,E$2:E$325)</f>
        <v>13731078</v>
      </c>
      <c r="W95" s="13">
        <f>LOOKUP($S95,$B$2:$B$325,F$2:F$325)</f>
        <v>114</v>
      </c>
      <c r="X95" s="13">
        <f>LOOKUP($S95,$B$2:$B$325,G$2:G$325)</f>
        <v>1</v>
      </c>
      <c r="Y95" s="12">
        <v>2</v>
      </c>
      <c r="Z95" s="12">
        <v>1</v>
      </c>
      <c r="AA95" s="12">
        <v>2</v>
      </c>
      <c r="AB95" s="13">
        <f t="shared" si="21"/>
        <v>35</v>
      </c>
      <c r="AC95" s="13">
        <f t="shared" si="22"/>
        <v>40</v>
      </c>
      <c r="AD95" s="13">
        <f t="shared" si="23"/>
        <v>35</v>
      </c>
      <c r="AE95" s="13">
        <f t="shared" si="20"/>
        <v>110</v>
      </c>
    </row>
    <row r="96" spans="1:31" ht="12.75">
      <c r="A96" s="5" t="s">
        <v>481</v>
      </c>
      <c r="B96" s="5" t="s">
        <v>481</v>
      </c>
      <c r="C96" s="5">
        <v>8</v>
      </c>
      <c r="D96" s="5" t="s">
        <v>35</v>
      </c>
      <c r="E96" s="5">
        <v>18534077</v>
      </c>
      <c r="F96" s="5">
        <v>77</v>
      </c>
      <c r="G96" s="4">
        <v>8</v>
      </c>
      <c r="P96" s="4" t="s">
        <v>181</v>
      </c>
      <c r="Q96" s="15" t="s">
        <v>324</v>
      </c>
      <c r="R96" s="4">
        <v>7</v>
      </c>
      <c r="S96" s="5" t="s">
        <v>198</v>
      </c>
      <c r="T96" s="5">
        <f>LOOKUP($S96,$B$2:$B$325,C$2:C$325)</f>
        <v>10</v>
      </c>
      <c r="U96" s="5" t="str">
        <f>LOOKUP($S96,$B$2:$B$325,D$2:D$325)</f>
        <v>N</v>
      </c>
      <c r="V96" s="5">
        <f>LOOKUP($S96,$B$2:$B$325,E$2:E$325)</f>
        <v>19183505</v>
      </c>
      <c r="W96" s="5">
        <f>LOOKUP($S96,$B$2:$B$325,F$2:F$325)</f>
        <v>115</v>
      </c>
      <c r="X96" s="5">
        <f>LOOKUP($S96,$B$2:$B$325,G$2:G$325)</f>
        <v>1</v>
      </c>
      <c r="Y96" s="4">
        <v>3</v>
      </c>
      <c r="Z96" s="4">
        <v>4</v>
      </c>
      <c r="AA96" s="4">
        <v>3</v>
      </c>
      <c r="AB96" s="5">
        <f t="shared" si="21"/>
        <v>30</v>
      </c>
      <c r="AC96" s="5">
        <f t="shared" si="22"/>
        <v>25</v>
      </c>
      <c r="AD96" s="5">
        <f t="shared" si="23"/>
        <v>30</v>
      </c>
      <c r="AE96" s="5">
        <f t="shared" si="20"/>
        <v>85</v>
      </c>
    </row>
    <row r="97" spans="1:31" ht="12.75">
      <c r="A97" s="9" t="s">
        <v>90</v>
      </c>
      <c r="B97" s="9" t="s">
        <v>90</v>
      </c>
      <c r="C97" s="4">
        <v>10</v>
      </c>
      <c r="D97" s="9" t="s">
        <v>33</v>
      </c>
      <c r="E97" s="9">
        <v>18530403</v>
      </c>
      <c r="F97" s="9">
        <v>32</v>
      </c>
      <c r="G97" s="4">
        <v>8</v>
      </c>
      <c r="P97" s="4" t="s">
        <v>181</v>
      </c>
      <c r="Q97" s="15" t="s">
        <v>324</v>
      </c>
      <c r="R97" s="4">
        <f>R96</f>
        <v>7</v>
      </c>
      <c r="S97" s="5" t="s">
        <v>202</v>
      </c>
      <c r="T97" s="5">
        <f>LOOKUP($S97,$B$2:$B$325,C$2:C$325)</f>
        <v>12</v>
      </c>
      <c r="U97" s="5" t="str">
        <f>LOOKUP($S97,$B$2:$B$325,D$2:D$325)</f>
        <v>N</v>
      </c>
      <c r="V97" s="5">
        <f>LOOKUP($S97,$B$2:$B$325,E$2:E$325)</f>
        <v>19604364</v>
      </c>
      <c r="W97" s="5">
        <f>LOOKUP($S97,$B$2:$B$325,F$2:F$325)</f>
        <v>14</v>
      </c>
      <c r="X97" s="5">
        <f>LOOKUP($S97,$B$2:$B$325,G$2:G$325)</f>
        <v>1</v>
      </c>
      <c r="Y97" s="4">
        <v>4</v>
      </c>
      <c r="Z97" s="4">
        <v>3</v>
      </c>
      <c r="AA97" s="4">
        <v>4</v>
      </c>
      <c r="AB97" s="5">
        <f t="shared" si="21"/>
        <v>25</v>
      </c>
      <c r="AC97" s="5">
        <f t="shared" si="22"/>
        <v>30</v>
      </c>
      <c r="AD97" s="5">
        <f t="shared" si="23"/>
        <v>25</v>
      </c>
      <c r="AE97" s="5">
        <f t="shared" si="20"/>
        <v>80</v>
      </c>
    </row>
    <row r="98" spans="1:31" ht="12.75">
      <c r="A98" s="9" t="s">
        <v>114</v>
      </c>
      <c r="B98" s="9" t="s">
        <v>114</v>
      </c>
      <c r="C98" s="4">
        <v>3</v>
      </c>
      <c r="D98" s="9" t="s">
        <v>27</v>
      </c>
      <c r="E98" s="9">
        <v>18983338</v>
      </c>
      <c r="F98" s="9">
        <v>338</v>
      </c>
      <c r="G98" s="4">
        <v>1</v>
      </c>
      <c r="P98" s="4" t="s">
        <v>181</v>
      </c>
      <c r="Q98" s="15" t="s">
        <v>324</v>
      </c>
      <c r="R98" s="4">
        <f>R97</f>
        <v>7</v>
      </c>
      <c r="S98" s="5" t="s">
        <v>201</v>
      </c>
      <c r="T98" s="5">
        <f>LOOKUP($S98,$B$2:$B$325,C$2:C$325)</f>
        <v>12</v>
      </c>
      <c r="U98" s="5" t="str">
        <f>LOOKUP($S98,$B$2:$B$325,D$2:D$325)</f>
        <v>N</v>
      </c>
      <c r="V98" s="5">
        <f>LOOKUP($S98,$B$2:$B$325,E$2:E$325)</f>
        <v>19604742</v>
      </c>
      <c r="W98" s="5">
        <f>LOOKUP($S98,$B$2:$B$325,F$2:F$325)</f>
        <v>742</v>
      </c>
      <c r="X98" s="5">
        <f>LOOKUP($S98,$B$2:$B$325,G$2:G$325)</f>
        <v>0</v>
      </c>
      <c r="Y98" s="4">
        <v>2</v>
      </c>
      <c r="Z98" s="4">
        <v>2</v>
      </c>
      <c r="AA98" s="4">
        <v>2</v>
      </c>
      <c r="AB98" s="5">
        <f aca="true" t="shared" si="27" ref="AB98:AD99">LOOKUP(Y98,$J$3:$J$11,$K$3:$K$11)</f>
        <v>35</v>
      </c>
      <c r="AC98" s="5">
        <f t="shared" si="27"/>
        <v>35</v>
      </c>
      <c r="AD98" s="5">
        <f t="shared" si="27"/>
        <v>35</v>
      </c>
      <c r="AE98" s="5">
        <f t="shared" si="20"/>
        <v>105</v>
      </c>
    </row>
    <row r="99" spans="1:31" ht="12.75">
      <c r="A99" s="9" t="s">
        <v>232</v>
      </c>
      <c r="B99" s="9" t="s">
        <v>232</v>
      </c>
      <c r="C99" s="4">
        <v>43</v>
      </c>
      <c r="D99" s="9" t="s">
        <v>37</v>
      </c>
      <c r="E99" s="9" t="s">
        <v>302</v>
      </c>
      <c r="F99" s="9">
        <v>2</v>
      </c>
      <c r="G99" s="4" t="s">
        <v>85</v>
      </c>
      <c r="P99" s="12" t="s">
        <v>181</v>
      </c>
      <c r="Q99" s="16" t="s">
        <v>324</v>
      </c>
      <c r="R99" s="12">
        <f>R98</f>
        <v>7</v>
      </c>
      <c r="S99" s="13" t="s">
        <v>200</v>
      </c>
      <c r="T99" s="13">
        <f>LOOKUP($S99,$B$2:$B$325,C$2:C$325)</f>
        <v>11</v>
      </c>
      <c r="U99" s="13" t="str">
        <f>LOOKUP($S99,$B$2:$B$325,D$2:D$325)</f>
        <v>N</v>
      </c>
      <c r="V99" s="13">
        <f>LOOKUP($S99,$B$2:$B$325,E$2:E$325)</f>
        <v>19604224</v>
      </c>
      <c r="W99" s="13">
        <f>LOOKUP($S99,$B$2:$B$325,F$2:F$325)</f>
        <v>57</v>
      </c>
      <c r="X99" s="13" t="str">
        <f>LOOKUP($S99,$B$2:$B$325,G$2:G$325)</f>
        <v>CNAG</v>
      </c>
      <c r="Y99" s="12">
        <v>1</v>
      </c>
      <c r="Z99" s="12">
        <v>1</v>
      </c>
      <c r="AA99" s="12">
        <v>1</v>
      </c>
      <c r="AB99" s="13">
        <f t="shared" si="27"/>
        <v>40</v>
      </c>
      <c r="AC99" s="13">
        <f t="shared" si="27"/>
        <v>40</v>
      </c>
      <c r="AD99" s="13">
        <f t="shared" si="27"/>
        <v>40</v>
      </c>
      <c r="AE99" s="13">
        <f t="shared" si="20"/>
        <v>120</v>
      </c>
    </row>
    <row r="100" spans="1:31" ht="12.75">
      <c r="A100" s="9" t="s">
        <v>334</v>
      </c>
      <c r="B100" s="9" t="s">
        <v>334</v>
      </c>
      <c r="C100" s="4">
        <v>8</v>
      </c>
      <c r="D100" s="9" t="s">
        <v>33</v>
      </c>
      <c r="E100" s="9" t="s">
        <v>371</v>
      </c>
      <c r="F100" s="9" t="s">
        <v>372</v>
      </c>
      <c r="P100" s="4" t="s">
        <v>181</v>
      </c>
      <c r="Q100" s="15" t="s">
        <v>324</v>
      </c>
      <c r="R100" s="4">
        <v>8</v>
      </c>
      <c r="S100" s="5" t="s">
        <v>205</v>
      </c>
      <c r="T100" s="5">
        <f>LOOKUP($S100,$B$2:$B$325,C$2:C$325)</f>
        <v>6</v>
      </c>
      <c r="U100" s="5" t="str">
        <f>LOOKUP($S100,$B$2:$B$325,D$2:D$325)</f>
        <v>I</v>
      </c>
      <c r="V100" s="5">
        <f>LOOKUP($S100,$B$2:$B$325,E$2:E$325)</f>
        <v>10083899</v>
      </c>
      <c r="W100" s="5">
        <f>LOOKUP($S100,$B$2:$B$325,F$2:F$325)</f>
        <v>60</v>
      </c>
      <c r="X100" s="5">
        <f>LOOKUP($S100,$B$2:$B$325,G$2:G$325)</f>
        <v>1</v>
      </c>
      <c r="Y100" s="4">
        <v>4</v>
      </c>
      <c r="Z100" s="4">
        <v>5</v>
      </c>
      <c r="AA100" s="4">
        <v>5</v>
      </c>
      <c r="AB100" s="5">
        <f>LOOKUP(Y100,$J$3:$J$11,$L$3:$L$11)</f>
        <v>35</v>
      </c>
      <c r="AC100" s="5">
        <f>LOOKUP(Z100,$J$3:$J$11,$L$3:$L$11)</f>
        <v>30</v>
      </c>
      <c r="AD100" s="5">
        <f>LOOKUP(AA100,$J$3:$J$11,$L$3:$L$11)</f>
        <v>30</v>
      </c>
      <c r="AE100" s="5">
        <f t="shared" si="20"/>
        <v>95</v>
      </c>
    </row>
    <row r="101" spans="1:31" ht="12.75">
      <c r="A101" s="9" t="s">
        <v>216</v>
      </c>
      <c r="B101" s="9" t="s">
        <v>216</v>
      </c>
      <c r="C101" s="4">
        <v>13</v>
      </c>
      <c r="D101" s="9" t="s">
        <v>35</v>
      </c>
      <c r="E101" s="9" t="s">
        <v>280</v>
      </c>
      <c r="F101" s="9">
        <v>61</v>
      </c>
      <c r="G101" s="4">
        <v>1</v>
      </c>
      <c r="P101" s="4" t="s">
        <v>181</v>
      </c>
      <c r="Q101" s="15" t="s">
        <v>324</v>
      </c>
      <c r="R101" s="4">
        <f>R100</f>
        <v>8</v>
      </c>
      <c r="S101" s="5" t="s">
        <v>59</v>
      </c>
      <c r="T101" s="5">
        <f>LOOKUP($S101,$B$2:$B$325,C$2:C$325)</f>
        <v>7</v>
      </c>
      <c r="U101" s="5" t="str">
        <f>LOOKUP($S101,$B$2:$B$325,D$2:D$325)</f>
        <v>I</v>
      </c>
      <c r="V101" s="5" t="str">
        <f>LOOKUP($S101,$B$2:$B$325,E$2:E$325)</f>
        <v>17203801</v>
      </c>
      <c r="W101" s="5">
        <f>LOOKUP($S101,$B$2:$B$325,F$2:F$325)</f>
        <v>36</v>
      </c>
      <c r="X101" s="5">
        <f>LOOKUP($S101,$B$2:$B$325,G$2:G$325)</f>
        <v>6</v>
      </c>
      <c r="Y101" s="4">
        <v>2</v>
      </c>
      <c r="Z101" s="4">
        <v>4</v>
      </c>
      <c r="AA101" s="4">
        <v>3</v>
      </c>
      <c r="AB101" s="5">
        <f aca="true" t="shared" si="28" ref="AB101:AB108">LOOKUP(Y101,$J$3:$J$11,$L$3:$L$11)</f>
        <v>45</v>
      </c>
      <c r="AC101" s="5">
        <f aca="true" t="shared" si="29" ref="AC101:AC108">LOOKUP(Z101,$J$3:$J$11,$L$3:$L$11)</f>
        <v>35</v>
      </c>
      <c r="AD101" s="5">
        <f aca="true" t="shared" si="30" ref="AD101:AD108">LOOKUP(AA101,$J$3:$J$11,$L$3:$L$11)</f>
        <v>40</v>
      </c>
      <c r="AE101" s="5">
        <f t="shared" si="20"/>
        <v>120</v>
      </c>
    </row>
    <row r="102" spans="1:31" ht="12.75">
      <c r="A102" s="9" t="s">
        <v>198</v>
      </c>
      <c r="B102" s="9" t="s">
        <v>198</v>
      </c>
      <c r="C102" s="4">
        <v>10</v>
      </c>
      <c r="D102" s="9" t="s">
        <v>33</v>
      </c>
      <c r="E102" s="9">
        <v>19183505</v>
      </c>
      <c r="F102" s="9">
        <v>115</v>
      </c>
      <c r="G102" s="4">
        <v>1</v>
      </c>
      <c r="P102" s="4" t="s">
        <v>181</v>
      </c>
      <c r="Q102" s="15" t="s">
        <v>324</v>
      </c>
      <c r="R102" s="4">
        <f>R101</f>
        <v>8</v>
      </c>
      <c r="S102" s="5" t="s">
        <v>210</v>
      </c>
      <c r="T102" s="5">
        <f>LOOKUP($S102,$B$2:$B$325,C$2:C$325)</f>
        <v>7</v>
      </c>
      <c r="U102" s="5" t="str">
        <f>LOOKUP($S102,$B$2:$B$325,D$2:D$325)</f>
        <v>I</v>
      </c>
      <c r="V102" s="5" t="str">
        <f>LOOKUP($S102,$B$2:$B$325,E$2:E$325)</f>
        <v>09623940</v>
      </c>
      <c r="W102" s="5">
        <f>LOOKUP($S102,$B$2:$B$325,F$2:F$325)</f>
        <v>74</v>
      </c>
      <c r="X102" s="5">
        <f>LOOKUP($S102,$B$2:$B$325,G$2:G$325)</f>
        <v>11</v>
      </c>
      <c r="Y102" s="4">
        <v>6</v>
      </c>
      <c r="Z102" s="4">
        <v>6</v>
      </c>
      <c r="AA102" s="4">
        <v>6</v>
      </c>
      <c r="AB102" s="5">
        <f t="shared" si="28"/>
        <v>25</v>
      </c>
      <c r="AC102" s="5">
        <f t="shared" si="29"/>
        <v>25</v>
      </c>
      <c r="AD102" s="5">
        <f t="shared" si="30"/>
        <v>25</v>
      </c>
      <c r="AE102" s="5">
        <f t="shared" si="20"/>
        <v>75</v>
      </c>
    </row>
    <row r="103" spans="1:31" ht="12.75">
      <c r="A103" s="9" t="s">
        <v>132</v>
      </c>
      <c r="B103" s="9" t="s">
        <v>132</v>
      </c>
      <c r="C103" s="4">
        <v>8</v>
      </c>
      <c r="D103" s="9" t="s">
        <v>40</v>
      </c>
      <c r="E103" s="9">
        <v>17900900</v>
      </c>
      <c r="F103" s="9" t="s">
        <v>142</v>
      </c>
      <c r="G103" s="4">
        <v>28</v>
      </c>
      <c r="P103" s="4" t="s">
        <v>181</v>
      </c>
      <c r="Q103" s="15" t="s">
        <v>324</v>
      </c>
      <c r="R103" s="4">
        <f>R102</f>
        <v>8</v>
      </c>
      <c r="S103" s="5" t="s">
        <v>208</v>
      </c>
      <c r="T103" s="5">
        <f>LOOKUP($S103,$B$2:$B$325,C$2:C$325)</f>
        <v>7</v>
      </c>
      <c r="U103" s="5" t="str">
        <f>LOOKUP($S103,$B$2:$B$325,D$2:D$325)</f>
        <v>I</v>
      </c>
      <c r="V103" s="5">
        <f>LOOKUP($S103,$B$2:$B$325,E$2:E$325)</f>
        <v>19604211</v>
      </c>
      <c r="W103" s="5">
        <f>LOOKUP($S103,$B$2:$B$325,F$2:F$325)</f>
        <v>25</v>
      </c>
      <c r="X103" s="5">
        <f>LOOKUP($S103,$B$2:$B$325,G$2:G$325)</f>
        <v>1</v>
      </c>
      <c r="Y103" s="4">
        <v>1</v>
      </c>
      <c r="Z103" s="4">
        <v>2</v>
      </c>
      <c r="AA103" s="4">
        <v>1</v>
      </c>
      <c r="AB103" s="5">
        <f t="shared" si="28"/>
        <v>50</v>
      </c>
      <c r="AC103" s="5">
        <f t="shared" si="29"/>
        <v>45</v>
      </c>
      <c r="AD103" s="5">
        <f t="shared" si="30"/>
        <v>50</v>
      </c>
      <c r="AE103" s="5">
        <f t="shared" si="20"/>
        <v>145</v>
      </c>
    </row>
    <row r="104" spans="1:31" ht="12.75">
      <c r="A104" s="5" t="s">
        <v>505</v>
      </c>
      <c r="B104" s="5" t="s">
        <v>505</v>
      </c>
      <c r="C104" s="5">
        <v>12</v>
      </c>
      <c r="D104" s="5" t="s">
        <v>33</v>
      </c>
      <c r="E104" s="5">
        <v>15903402</v>
      </c>
      <c r="F104" s="5">
        <v>402</v>
      </c>
      <c r="G104" s="4">
        <v>1</v>
      </c>
      <c r="P104" s="4" t="s">
        <v>181</v>
      </c>
      <c r="Q104" s="15" t="s">
        <v>324</v>
      </c>
      <c r="R104" s="4">
        <f>R103</f>
        <v>8</v>
      </c>
      <c r="S104" s="5" t="s">
        <v>206</v>
      </c>
      <c r="T104" s="5">
        <f>LOOKUP($S104,$B$2:$B$325,C$2:C$325)</f>
        <v>6</v>
      </c>
      <c r="U104" s="5" t="str">
        <f>LOOKUP($S104,$B$2:$B$325,D$2:D$325)</f>
        <v>I</v>
      </c>
      <c r="V104" s="5">
        <f>LOOKUP($S104,$B$2:$B$325,E$2:E$325)</f>
        <v>19604293</v>
      </c>
      <c r="W104" s="5">
        <f>LOOKUP($S104,$B$2:$B$325,F$2:F$325)</f>
        <v>43</v>
      </c>
      <c r="X104" s="5">
        <f>LOOKUP($S104,$B$2:$B$325,G$2:G$325)</f>
        <v>1</v>
      </c>
      <c r="Y104" s="4">
        <v>5</v>
      </c>
      <c r="Z104" s="4">
        <v>3</v>
      </c>
      <c r="AA104" s="4">
        <v>4</v>
      </c>
      <c r="AB104" s="5">
        <f t="shared" si="28"/>
        <v>30</v>
      </c>
      <c r="AC104" s="5">
        <f t="shared" si="29"/>
        <v>40</v>
      </c>
      <c r="AD104" s="5">
        <f t="shared" si="30"/>
        <v>35</v>
      </c>
      <c r="AE104" s="5">
        <f t="shared" si="20"/>
        <v>105</v>
      </c>
    </row>
    <row r="105" spans="1:31" ht="12.75">
      <c r="A105" s="5" t="s">
        <v>463</v>
      </c>
      <c r="B105" s="5" t="s">
        <v>463</v>
      </c>
      <c r="C105" s="5">
        <v>5</v>
      </c>
      <c r="D105" s="5" t="s">
        <v>33</v>
      </c>
      <c r="E105" s="5">
        <v>15903395</v>
      </c>
      <c r="F105" s="5">
        <v>395</v>
      </c>
      <c r="P105" s="12" t="s">
        <v>181</v>
      </c>
      <c r="Q105" s="16" t="s">
        <v>324</v>
      </c>
      <c r="R105" s="12">
        <f>R104</f>
        <v>8</v>
      </c>
      <c r="S105" s="13" t="s">
        <v>209</v>
      </c>
      <c r="T105" s="13">
        <f>LOOKUP($S105,$B$2:$B$325,C$2:C$325)</f>
        <v>8</v>
      </c>
      <c r="U105" s="13" t="str">
        <f>LOOKUP($S105,$B$2:$B$325,D$2:D$325)</f>
        <v>I</v>
      </c>
      <c r="V105" s="13">
        <f>LOOKUP($S105,$B$2:$B$325,E$2:E$325)</f>
        <v>19600110</v>
      </c>
      <c r="W105" s="13">
        <f>LOOKUP($S105,$B$2:$B$325,F$2:F$325)</f>
        <v>57</v>
      </c>
      <c r="X105" s="13">
        <f>LOOKUP($S105,$B$2:$B$325,G$2:G$325)</f>
        <v>1</v>
      </c>
      <c r="Y105" s="12">
        <v>3</v>
      </c>
      <c r="Z105" s="12">
        <v>1</v>
      </c>
      <c r="AA105" s="12">
        <v>2</v>
      </c>
      <c r="AB105" s="13">
        <f t="shared" si="28"/>
        <v>40</v>
      </c>
      <c r="AC105" s="13">
        <f t="shared" si="29"/>
        <v>50</v>
      </c>
      <c r="AD105" s="13">
        <f t="shared" si="30"/>
        <v>45</v>
      </c>
      <c r="AE105" s="13">
        <f t="shared" si="20"/>
        <v>135</v>
      </c>
    </row>
    <row r="106" spans="1:31" ht="12.75">
      <c r="A106" s="5" t="s">
        <v>480</v>
      </c>
      <c r="B106" s="5" t="s">
        <v>480</v>
      </c>
      <c r="C106" s="5">
        <v>15</v>
      </c>
      <c r="D106" s="5" t="s">
        <v>33</v>
      </c>
      <c r="E106" s="5">
        <v>10314828</v>
      </c>
      <c r="F106" s="5">
        <v>828</v>
      </c>
      <c r="G106" s="4">
        <v>8</v>
      </c>
      <c r="P106" s="4" t="s">
        <v>181</v>
      </c>
      <c r="Q106" s="15" t="s">
        <v>324</v>
      </c>
      <c r="R106" s="4">
        <v>9</v>
      </c>
      <c r="S106" s="5" t="s">
        <v>214</v>
      </c>
      <c r="T106" s="5">
        <f>LOOKUP($S106,$B$2:$B$325,C$2:C$325)</f>
        <v>11</v>
      </c>
      <c r="U106" s="5" t="str">
        <f>LOOKUP($S106,$B$2:$B$325,D$2:D$325)</f>
        <v>I</v>
      </c>
      <c r="V106" s="5" t="str">
        <f>LOOKUP($S106,$B$2:$B$325,E$2:E$325)</f>
        <v>19183510</v>
      </c>
      <c r="W106" s="5">
        <f>LOOKUP($S106,$B$2:$B$325,F$2:F$325)</f>
        <v>7</v>
      </c>
      <c r="X106" s="5" t="str">
        <f>LOOKUP($S106,$B$2:$B$325,G$2:G$325)</f>
        <v>ST</v>
      </c>
      <c r="Y106" s="4">
        <v>1</v>
      </c>
      <c r="Z106" s="4">
        <v>1</v>
      </c>
      <c r="AA106" s="4">
        <v>1</v>
      </c>
      <c r="AB106" s="5">
        <f t="shared" si="28"/>
        <v>50</v>
      </c>
      <c r="AC106" s="5">
        <f t="shared" si="29"/>
        <v>50</v>
      </c>
      <c r="AD106" s="5">
        <f t="shared" si="30"/>
        <v>50</v>
      </c>
      <c r="AE106" s="5">
        <f t="shared" si="20"/>
        <v>150</v>
      </c>
    </row>
    <row r="107" spans="1:31" ht="12.75">
      <c r="A107" s="48" t="s">
        <v>480</v>
      </c>
      <c r="B107" s="48" t="s">
        <v>480</v>
      </c>
      <c r="C107" s="48">
        <v>13</v>
      </c>
      <c r="D107" s="48" t="s">
        <v>35</v>
      </c>
      <c r="E107" s="48">
        <v>10314828</v>
      </c>
      <c r="F107" s="48">
        <v>828</v>
      </c>
      <c r="G107" s="48">
        <v>8</v>
      </c>
      <c r="P107" s="4" t="s">
        <v>181</v>
      </c>
      <c r="Q107" s="15" t="s">
        <v>324</v>
      </c>
      <c r="R107" s="4">
        <f>R106</f>
        <v>9</v>
      </c>
      <c r="S107" s="5" t="s">
        <v>213</v>
      </c>
      <c r="T107" s="5">
        <f>LOOKUP($S107,$B$2:$B$325,C$2:C$325)</f>
        <v>11</v>
      </c>
      <c r="U107" s="5" t="str">
        <f>LOOKUP($S107,$B$2:$B$325,D$2:D$325)</f>
        <v>I</v>
      </c>
      <c r="V107" s="5" t="str">
        <f>LOOKUP($S107,$B$2:$B$325,E$2:E$325)</f>
        <v>16720422</v>
      </c>
      <c r="W107" s="5">
        <f>LOOKUP($S107,$B$2:$B$325,F$2:F$325)</f>
        <v>50</v>
      </c>
      <c r="X107" s="5">
        <f>LOOKUP($S107,$B$2:$B$325,G$2:G$325)</f>
        <v>1</v>
      </c>
      <c r="Y107" s="4">
        <v>2</v>
      </c>
      <c r="Z107" s="4">
        <v>3</v>
      </c>
      <c r="AA107" s="4">
        <v>3</v>
      </c>
      <c r="AB107" s="5">
        <f t="shared" si="28"/>
        <v>45</v>
      </c>
      <c r="AC107" s="5">
        <f t="shared" si="29"/>
        <v>40</v>
      </c>
      <c r="AD107" s="5">
        <f t="shared" si="30"/>
        <v>40</v>
      </c>
      <c r="AE107" s="5">
        <f t="shared" si="20"/>
        <v>125</v>
      </c>
    </row>
    <row r="108" spans="1:31" ht="12.75">
      <c r="A108" s="48" t="s">
        <v>480</v>
      </c>
      <c r="B108" s="48" t="s">
        <v>480</v>
      </c>
      <c r="C108" s="48">
        <v>15</v>
      </c>
      <c r="D108" s="48" t="s">
        <v>33</v>
      </c>
      <c r="E108" s="48">
        <v>10314828</v>
      </c>
      <c r="F108" s="48">
        <v>828</v>
      </c>
      <c r="G108" s="48">
        <v>8</v>
      </c>
      <c r="P108" s="12" t="s">
        <v>181</v>
      </c>
      <c r="Q108" s="16" t="s">
        <v>324</v>
      </c>
      <c r="R108" s="12">
        <f>R107</f>
        <v>9</v>
      </c>
      <c r="S108" s="13" t="s">
        <v>211</v>
      </c>
      <c r="T108" s="13">
        <f>LOOKUP($S108,$B$2:$B$325,C$2:C$325)</f>
        <v>9</v>
      </c>
      <c r="U108" s="13" t="str">
        <f>LOOKUP($S108,$B$2:$B$325,D$2:D$325)</f>
        <v>I</v>
      </c>
      <c r="V108" s="13" t="str">
        <f>LOOKUP($S108,$B$2:$B$325,E$2:E$325)</f>
        <v>19604361</v>
      </c>
      <c r="W108" s="13">
        <f>LOOKUP($S108,$B$2:$B$325,F$2:F$325)</f>
        <v>42</v>
      </c>
      <c r="X108" s="13">
        <f>LOOKUP($S108,$B$2:$B$325,G$2:G$325)</f>
        <v>1</v>
      </c>
      <c r="Y108" s="12">
        <v>3</v>
      </c>
      <c r="Z108" s="12">
        <v>2</v>
      </c>
      <c r="AA108" s="12">
        <v>2</v>
      </c>
      <c r="AB108" s="13">
        <f t="shared" si="28"/>
        <v>40</v>
      </c>
      <c r="AC108" s="13">
        <f t="shared" si="29"/>
        <v>45</v>
      </c>
      <c r="AD108" s="13">
        <f t="shared" si="30"/>
        <v>45</v>
      </c>
      <c r="AE108" s="13">
        <f t="shared" si="20"/>
        <v>130</v>
      </c>
    </row>
    <row r="109" spans="1:31" ht="12.75">
      <c r="A109" s="9" t="s">
        <v>340</v>
      </c>
      <c r="B109" s="9" t="s">
        <v>340</v>
      </c>
      <c r="C109" s="4">
        <v>15</v>
      </c>
      <c r="D109" s="9" t="s">
        <v>35</v>
      </c>
      <c r="F109" s="9" t="s">
        <v>387</v>
      </c>
      <c r="P109" s="4" t="s">
        <v>181</v>
      </c>
      <c r="Q109" s="15" t="s">
        <v>324</v>
      </c>
      <c r="R109" s="4">
        <v>10</v>
      </c>
      <c r="S109" s="5" t="s">
        <v>219</v>
      </c>
      <c r="T109" s="5">
        <f>LOOKUP($S109,$B$2:$B$325,C$2:C$325)</f>
        <v>16</v>
      </c>
      <c r="U109" s="5" t="str">
        <f>LOOKUP($S109,$B$2:$B$325,D$2:D$325)</f>
        <v>E</v>
      </c>
      <c r="V109" s="5" t="str">
        <f>LOOKUP($S109,$B$2:$B$325,E$2:E$325)</f>
        <v>19180102</v>
      </c>
      <c r="W109" s="5">
        <f>LOOKUP($S109,$B$2:$B$325,F$2:F$325)</f>
        <v>20</v>
      </c>
      <c r="X109" s="5">
        <f>LOOKUP($S109,$B$2:$B$325,G$2:G$325)</f>
        <v>1</v>
      </c>
      <c r="Y109" s="4">
        <v>2</v>
      </c>
      <c r="Z109" s="4">
        <v>3</v>
      </c>
      <c r="AA109" s="4">
        <v>3</v>
      </c>
      <c r="AB109" s="5">
        <f>LOOKUP(Y109,$J$3:$J$11,$M$3:$M$11)</f>
        <v>55</v>
      </c>
      <c r="AC109" s="5">
        <f>LOOKUP(Z109,$J$3:$J$11,$M$3:$M$11)</f>
        <v>50</v>
      </c>
      <c r="AD109" s="5">
        <f>LOOKUP(AA109,$J$3:$J$11,$M$3:$M$11)</f>
        <v>50</v>
      </c>
      <c r="AE109" s="5">
        <f t="shared" si="20"/>
        <v>155</v>
      </c>
    </row>
    <row r="110" spans="1:31" ht="12.75">
      <c r="A110" s="48" t="s">
        <v>340</v>
      </c>
      <c r="B110" s="48" t="s">
        <v>340</v>
      </c>
      <c r="C110" s="48">
        <v>15</v>
      </c>
      <c r="D110" s="48" t="s">
        <v>35</v>
      </c>
      <c r="E110" s="48">
        <v>0</v>
      </c>
      <c r="F110" s="48" t="s">
        <v>387</v>
      </c>
      <c r="G110" s="48">
        <v>0</v>
      </c>
      <c r="P110" s="4" t="s">
        <v>181</v>
      </c>
      <c r="Q110" s="15" t="s">
        <v>324</v>
      </c>
      <c r="R110" s="4">
        <f>R109</f>
        <v>10</v>
      </c>
      <c r="S110" s="5" t="s">
        <v>220</v>
      </c>
      <c r="T110" s="5">
        <f>LOOKUP($S110,$B$2:$B$325,C$2:C$325)</f>
        <v>24</v>
      </c>
      <c r="U110" s="5" t="str">
        <f>LOOKUP($S110,$B$2:$B$325,D$2:D$325)</f>
        <v>I</v>
      </c>
      <c r="V110" s="5" t="str">
        <f>LOOKUP($S110,$B$2:$B$325,E$2:E$325)</f>
        <v>13260259</v>
      </c>
      <c r="W110" s="5">
        <f>LOOKUP($S110,$B$2:$B$325,F$2:F$325)</f>
        <v>259</v>
      </c>
      <c r="X110" s="5">
        <f>LOOKUP($S110,$B$2:$B$325,G$2:G$325)</f>
        <v>16</v>
      </c>
      <c r="Y110" s="4">
        <v>1</v>
      </c>
      <c r="Z110" s="4">
        <v>1</v>
      </c>
      <c r="AA110" s="4">
        <v>1</v>
      </c>
      <c r="AB110" s="5">
        <f aca="true" t="shared" si="31" ref="AB110:AB133">LOOKUP(Y110,$J$3:$J$11,$M$3:$M$11)</f>
        <v>60</v>
      </c>
      <c r="AC110" s="5">
        <f aca="true" t="shared" si="32" ref="AC110:AC133">LOOKUP(Z110,$J$3:$J$11,$M$3:$M$11)</f>
        <v>60</v>
      </c>
      <c r="AD110" s="5">
        <f aca="true" t="shared" si="33" ref="AD110:AD133">LOOKUP(AA110,$J$3:$J$11,$M$3:$M$11)</f>
        <v>60</v>
      </c>
      <c r="AE110" s="5">
        <f t="shared" si="20"/>
        <v>180</v>
      </c>
    </row>
    <row r="111" spans="1:31" ht="12.75">
      <c r="A111" s="9" t="s">
        <v>151</v>
      </c>
      <c r="B111" s="9" t="s">
        <v>151</v>
      </c>
      <c r="C111" s="4">
        <v>18</v>
      </c>
      <c r="D111" s="9" t="s">
        <v>35</v>
      </c>
      <c r="E111" s="9">
        <v>17900592</v>
      </c>
      <c r="F111" s="9">
        <v>139</v>
      </c>
      <c r="G111" s="4">
        <v>28</v>
      </c>
      <c r="P111" s="4" t="s">
        <v>181</v>
      </c>
      <c r="Q111" s="15" t="s">
        <v>324</v>
      </c>
      <c r="R111" s="4">
        <f>R110</f>
        <v>10</v>
      </c>
      <c r="S111" s="5" t="s">
        <v>221</v>
      </c>
      <c r="T111" s="5">
        <f>LOOKUP($S111,$B$2:$B$325,C$2:C$325)</f>
        <v>14</v>
      </c>
      <c r="U111" s="5" t="str">
        <f>LOOKUP($S111,$B$2:$B$325,D$2:D$325)</f>
        <v>E</v>
      </c>
      <c r="V111" s="5" t="str">
        <f>LOOKUP($S111,$B$2:$B$325,E$2:E$325)</f>
        <v>19600133</v>
      </c>
      <c r="W111" s="5">
        <f>LOOKUP($S111,$B$2:$B$325,F$2:F$325)</f>
        <v>17</v>
      </c>
      <c r="X111" s="5">
        <f>LOOKUP($S111,$B$2:$B$325,G$2:G$325)</f>
        <v>1</v>
      </c>
      <c r="Y111" s="4">
        <v>4</v>
      </c>
      <c r="Z111" s="4">
        <v>4</v>
      </c>
      <c r="AA111" s="4">
        <v>4</v>
      </c>
      <c r="AB111" s="5">
        <f t="shared" si="31"/>
        <v>45</v>
      </c>
      <c r="AC111" s="5">
        <f t="shared" si="32"/>
        <v>45</v>
      </c>
      <c r="AD111" s="5">
        <f t="shared" si="33"/>
        <v>45</v>
      </c>
      <c r="AE111" s="5">
        <f t="shared" si="20"/>
        <v>135</v>
      </c>
    </row>
    <row r="112" spans="1:31" ht="12.75">
      <c r="A112" s="9" t="s">
        <v>129</v>
      </c>
      <c r="B112" s="9" t="s">
        <v>129</v>
      </c>
      <c r="C112" s="4">
        <v>13</v>
      </c>
      <c r="D112" s="9" t="s">
        <v>33</v>
      </c>
      <c r="E112" s="9">
        <v>18953909</v>
      </c>
      <c r="F112" s="9">
        <v>909</v>
      </c>
      <c r="P112" s="4" t="s">
        <v>181</v>
      </c>
      <c r="Q112" s="15" t="s">
        <v>324</v>
      </c>
      <c r="R112" s="4">
        <f>R111</f>
        <v>10</v>
      </c>
      <c r="S112" s="5" t="s">
        <v>268</v>
      </c>
      <c r="T112" s="5">
        <f>LOOKUP($S112,$B$2:$B$325,C$2:C$325)</f>
        <v>24</v>
      </c>
      <c r="U112" s="5" t="str">
        <f>LOOKUP($S112,$B$2:$B$325,D$2:D$325)</f>
        <v>N</v>
      </c>
      <c r="V112" s="5" t="str">
        <f>LOOKUP($S112,$B$2:$B$325,E$2:E$325)</f>
        <v>19604653</v>
      </c>
      <c r="W112" s="5">
        <f>LOOKUP($S112,$B$2:$B$325,F$2:F$325)</f>
        <v>653</v>
      </c>
      <c r="X112" s="5">
        <f>LOOKUP($S112,$B$2:$B$325,G$2:G$325)</f>
        <v>1</v>
      </c>
      <c r="Y112" s="4">
        <v>5</v>
      </c>
      <c r="Z112" s="4">
        <v>5</v>
      </c>
      <c r="AA112" s="4">
        <v>5</v>
      </c>
      <c r="AB112" s="5">
        <f t="shared" si="31"/>
        <v>40</v>
      </c>
      <c r="AC112" s="5">
        <f t="shared" si="32"/>
        <v>40</v>
      </c>
      <c r="AD112" s="5">
        <f t="shared" si="33"/>
        <v>40</v>
      </c>
      <c r="AE112" s="5">
        <f t="shared" si="20"/>
        <v>120</v>
      </c>
    </row>
    <row r="113" spans="1:31" ht="12.75">
      <c r="A113" s="9" t="s">
        <v>191</v>
      </c>
      <c r="B113" s="9" t="s">
        <v>191</v>
      </c>
      <c r="C113" s="4">
        <v>6</v>
      </c>
      <c r="D113" s="9" t="s">
        <v>33</v>
      </c>
      <c r="E113" s="9">
        <v>93000420</v>
      </c>
      <c r="F113" s="9">
        <v>420</v>
      </c>
      <c r="G113" s="4">
        <v>1</v>
      </c>
      <c r="P113" s="4" t="s">
        <v>181</v>
      </c>
      <c r="Q113" s="15" t="s">
        <v>324</v>
      </c>
      <c r="R113" s="4">
        <f>R112</f>
        <v>10</v>
      </c>
      <c r="S113" s="5" t="s">
        <v>218</v>
      </c>
      <c r="T113" s="5">
        <f>LOOKUP($S113,$B$2:$B$325,C$2:C$325)</f>
        <v>23</v>
      </c>
      <c r="U113" s="5" t="str">
        <f>LOOKUP($S113,$B$2:$B$325,D$2:D$325)</f>
        <v>I</v>
      </c>
      <c r="V113" s="5" t="str">
        <f>LOOKUP($S113,$B$2:$B$325,E$2:E$325)</f>
        <v>19604442</v>
      </c>
      <c r="W113" s="5">
        <f>LOOKUP($S113,$B$2:$B$325,F$2:F$325)</f>
        <v>25</v>
      </c>
      <c r="X113" s="5">
        <f>LOOKUP($S113,$B$2:$B$325,G$2:G$325)</f>
        <v>24</v>
      </c>
      <c r="Y113" s="4">
        <v>3</v>
      </c>
      <c r="Z113" s="4">
        <v>2</v>
      </c>
      <c r="AA113" s="4">
        <v>2</v>
      </c>
      <c r="AB113" s="5">
        <f t="shared" si="31"/>
        <v>50</v>
      </c>
      <c r="AC113" s="5">
        <f t="shared" si="32"/>
        <v>55</v>
      </c>
      <c r="AD113" s="5">
        <f t="shared" si="33"/>
        <v>55</v>
      </c>
      <c r="AE113" s="5">
        <f t="shared" si="20"/>
        <v>160</v>
      </c>
    </row>
    <row r="114" spans="1:31" ht="12.75">
      <c r="A114" s="9" t="s">
        <v>206</v>
      </c>
      <c r="B114" s="9" t="s">
        <v>206</v>
      </c>
      <c r="C114" s="4">
        <v>6</v>
      </c>
      <c r="D114" s="9" t="s">
        <v>35</v>
      </c>
      <c r="E114" s="9">
        <v>19604293</v>
      </c>
      <c r="F114" s="9">
        <v>43</v>
      </c>
      <c r="G114" s="4">
        <v>1</v>
      </c>
      <c r="P114" s="12" t="s">
        <v>181</v>
      </c>
      <c r="Q114" s="16" t="s">
        <v>324</v>
      </c>
      <c r="R114" s="12">
        <f>R113</f>
        <v>10</v>
      </c>
      <c r="S114" s="13" t="s">
        <v>269</v>
      </c>
      <c r="T114" s="13">
        <f>LOOKUP($S114,$B$2:$B$325,C$2:C$325)</f>
        <v>48</v>
      </c>
      <c r="U114" s="13" t="str">
        <f>LOOKUP($S114,$B$2:$B$325,D$2:D$325)</f>
        <v>N</v>
      </c>
      <c r="V114" s="13">
        <f>LOOKUP($S114,$B$2:$B$325,E$2:E$325)</f>
        <v>19604734</v>
      </c>
      <c r="W114" s="13">
        <f>LOOKUP($S114,$B$2:$B$325,F$2:F$325)</f>
        <v>734</v>
      </c>
      <c r="X114" s="13">
        <f>LOOKUP($S114,$B$2:$B$325,G$2:G$325)</f>
        <v>1</v>
      </c>
      <c r="Y114" s="12">
        <v>6</v>
      </c>
      <c r="Z114" s="12">
        <v>6</v>
      </c>
      <c r="AA114" s="12">
        <v>6</v>
      </c>
      <c r="AB114" s="13">
        <f t="shared" si="31"/>
        <v>35</v>
      </c>
      <c r="AC114" s="13">
        <f t="shared" si="32"/>
        <v>35</v>
      </c>
      <c r="AD114" s="13">
        <f t="shared" si="33"/>
        <v>35</v>
      </c>
      <c r="AE114" s="13">
        <f t="shared" si="20"/>
        <v>105</v>
      </c>
    </row>
    <row r="115" spans="1:31" ht="12.75">
      <c r="A115" s="9" t="s">
        <v>410</v>
      </c>
      <c r="B115" s="9" t="s">
        <v>410</v>
      </c>
      <c r="C115" s="4">
        <v>40</v>
      </c>
      <c r="D115" s="9" t="s">
        <v>35</v>
      </c>
      <c r="E115" s="9" t="s">
        <v>289</v>
      </c>
      <c r="F115" s="9">
        <v>5</v>
      </c>
      <c r="G115" s="4" t="s">
        <v>119</v>
      </c>
      <c r="P115" s="4" t="s">
        <v>181</v>
      </c>
      <c r="Q115" s="15" t="s">
        <v>324</v>
      </c>
      <c r="R115" s="4">
        <v>11</v>
      </c>
      <c r="S115" s="5" t="s">
        <v>215</v>
      </c>
      <c r="T115" s="5">
        <f>LOOKUP($S115,$B$2:$B$325,C$2:C$325)</f>
        <v>12</v>
      </c>
      <c r="U115" s="5" t="str">
        <f>LOOKUP($S115,$B$2:$B$325,D$2:D$325)</f>
        <v>G</v>
      </c>
      <c r="V115" s="5" t="str">
        <f>LOOKUP($S115,$B$2:$B$325,E$2:E$325)</f>
        <v>19600198</v>
      </c>
      <c r="W115" s="5">
        <f>LOOKUP($S115,$B$2:$B$325,F$2:F$325)</f>
        <v>8</v>
      </c>
      <c r="X115" s="5">
        <f>LOOKUP($S115,$B$2:$B$325,G$2:G$325)</f>
        <v>1</v>
      </c>
      <c r="Y115" s="4">
        <v>3</v>
      </c>
      <c r="Z115" s="4">
        <v>3</v>
      </c>
      <c r="AA115" s="4">
        <v>2</v>
      </c>
      <c r="AB115" s="5">
        <f t="shared" si="31"/>
        <v>50</v>
      </c>
      <c r="AC115" s="5">
        <f t="shared" si="32"/>
        <v>50</v>
      </c>
      <c r="AD115" s="5">
        <f t="shared" si="33"/>
        <v>55</v>
      </c>
      <c r="AE115" s="5">
        <f t="shared" si="20"/>
        <v>155</v>
      </c>
    </row>
    <row r="116" spans="1:31" ht="12.75">
      <c r="A116" s="9" t="s">
        <v>210</v>
      </c>
      <c r="B116" s="9" t="s">
        <v>210</v>
      </c>
      <c r="C116" s="4">
        <v>7</v>
      </c>
      <c r="D116" s="9" t="s">
        <v>35</v>
      </c>
      <c r="E116" s="9" t="s">
        <v>271</v>
      </c>
      <c r="F116" s="9">
        <v>74</v>
      </c>
      <c r="G116" s="4">
        <v>11</v>
      </c>
      <c r="P116" s="4" t="s">
        <v>181</v>
      </c>
      <c r="Q116" s="15" t="s">
        <v>324</v>
      </c>
      <c r="R116" s="4">
        <f>R115</f>
        <v>11</v>
      </c>
      <c r="S116" s="5" t="s">
        <v>270</v>
      </c>
      <c r="T116" s="5">
        <f>LOOKUP($S116,$B$2:$B$325,C$2:C$325)</f>
        <v>12</v>
      </c>
      <c r="U116" s="5" t="str">
        <f>LOOKUP($S116,$B$2:$B$325,D$2:D$325)</f>
        <v>G</v>
      </c>
      <c r="V116" s="5" t="str">
        <f>LOOKUP($S116,$B$2:$B$325,E$2:E$325)</f>
        <v>19600159</v>
      </c>
      <c r="W116" s="5">
        <f>LOOKUP($S116,$B$2:$B$325,F$2:F$325)</f>
        <v>3</v>
      </c>
      <c r="X116" s="5">
        <f>LOOKUP($S116,$B$2:$B$325,G$2:G$325)</f>
        <v>1</v>
      </c>
      <c r="Y116" s="4">
        <v>1</v>
      </c>
      <c r="Z116" s="4">
        <v>1</v>
      </c>
      <c r="AA116" s="4">
        <v>1</v>
      </c>
      <c r="AB116" s="5">
        <f t="shared" si="31"/>
        <v>60</v>
      </c>
      <c r="AC116" s="5">
        <f t="shared" si="32"/>
        <v>60</v>
      </c>
      <c r="AD116" s="5">
        <f t="shared" si="33"/>
        <v>60</v>
      </c>
      <c r="AE116" s="5">
        <f t="shared" si="20"/>
        <v>180</v>
      </c>
    </row>
    <row r="117" spans="1:31" ht="12.75">
      <c r="A117" s="9" t="s">
        <v>231</v>
      </c>
      <c r="B117" s="9" t="s">
        <v>231</v>
      </c>
      <c r="C117" s="4">
        <v>38</v>
      </c>
      <c r="D117" s="9" t="s">
        <v>37</v>
      </c>
      <c r="E117" s="9" t="s">
        <v>301</v>
      </c>
      <c r="F117" s="9">
        <v>2</v>
      </c>
      <c r="G117" s="4" t="s">
        <v>85</v>
      </c>
      <c r="P117" s="12" t="s">
        <v>181</v>
      </c>
      <c r="Q117" s="16" t="s">
        <v>324</v>
      </c>
      <c r="R117" s="12">
        <f>R116</f>
        <v>11</v>
      </c>
      <c r="S117" s="13" t="s">
        <v>241</v>
      </c>
      <c r="T117" s="13">
        <f>LOOKUP($S117,$B$2:$B$325,C$2:C$325)</f>
        <v>11</v>
      </c>
      <c r="U117" s="13" t="str">
        <f>LOOKUP($S117,$B$2:$B$325,D$2:D$325)</f>
        <v>G</v>
      </c>
      <c r="V117" s="13" t="str">
        <f>LOOKUP($S117,$B$2:$B$325,E$2:E$325)</f>
        <v>19600128</v>
      </c>
      <c r="W117" s="13">
        <f>LOOKUP($S117,$B$2:$B$325,F$2:F$325)</f>
        <v>7</v>
      </c>
      <c r="X117" s="13">
        <f>LOOKUP($S117,$B$2:$B$325,G$2:G$325)</f>
        <v>1</v>
      </c>
      <c r="Y117" s="12">
        <v>2</v>
      </c>
      <c r="Z117" s="12">
        <v>2</v>
      </c>
      <c r="AA117" s="12">
        <v>3</v>
      </c>
      <c r="AB117" s="13">
        <f t="shared" si="31"/>
        <v>55</v>
      </c>
      <c r="AC117" s="13">
        <f t="shared" si="32"/>
        <v>55</v>
      </c>
      <c r="AD117" s="13">
        <f t="shared" si="33"/>
        <v>50</v>
      </c>
      <c r="AE117" s="13">
        <f t="shared" si="20"/>
        <v>160</v>
      </c>
    </row>
    <row r="118" spans="1:31" ht="12.75">
      <c r="A118" s="9" t="s">
        <v>77</v>
      </c>
      <c r="B118" s="9" t="s">
        <v>77</v>
      </c>
      <c r="C118" s="4">
        <v>11</v>
      </c>
      <c r="D118" s="9" t="s">
        <v>37</v>
      </c>
      <c r="E118" s="9">
        <v>19300386</v>
      </c>
      <c r="F118" s="9">
        <v>7</v>
      </c>
      <c r="G118" s="4">
        <v>28</v>
      </c>
      <c r="P118" s="4" t="s">
        <v>181</v>
      </c>
      <c r="Q118" s="15" t="s">
        <v>324</v>
      </c>
      <c r="R118" s="4">
        <v>12</v>
      </c>
      <c r="S118" s="5" t="s">
        <v>242</v>
      </c>
      <c r="T118" s="5">
        <f>LOOKUP($S118,$B$2:$B$325,C$2:C$325)</f>
        <v>7</v>
      </c>
      <c r="U118" s="5" t="str">
        <f>LOOKUP($S118,$B$2:$B$325,D$2:D$325)</f>
        <v>E</v>
      </c>
      <c r="V118" s="5" t="str">
        <f>LOOKUP($S118,$B$2:$B$325,E$2:E$325)</f>
        <v>13731100</v>
      </c>
      <c r="W118" s="5">
        <f>LOOKUP($S118,$B$2:$B$325,F$2:F$325)</f>
        <v>4</v>
      </c>
      <c r="X118" s="5" t="str">
        <f>LOOKUP($S118,$B$2:$B$325,G$2:G$325)</f>
        <v>ST</v>
      </c>
      <c r="Y118" s="4">
        <v>3</v>
      </c>
      <c r="Z118" s="4">
        <v>3</v>
      </c>
      <c r="AA118" s="4">
        <v>4</v>
      </c>
      <c r="AB118" s="5">
        <f t="shared" si="31"/>
        <v>50</v>
      </c>
      <c r="AC118" s="5">
        <f t="shared" si="32"/>
        <v>50</v>
      </c>
      <c r="AD118" s="5">
        <f t="shared" si="33"/>
        <v>45</v>
      </c>
      <c r="AE118" s="5">
        <f t="shared" si="20"/>
        <v>145</v>
      </c>
    </row>
    <row r="119" spans="1:31" ht="12.75">
      <c r="A119" s="9" t="s">
        <v>21</v>
      </c>
      <c r="B119" s="9" t="s">
        <v>21</v>
      </c>
      <c r="C119" s="4">
        <v>47</v>
      </c>
      <c r="D119" s="9" t="s">
        <v>29</v>
      </c>
      <c r="E119" s="9">
        <v>19020109</v>
      </c>
      <c r="F119" s="9">
        <v>37</v>
      </c>
      <c r="G119" s="4">
        <v>8</v>
      </c>
      <c r="P119" s="4" t="s">
        <v>181</v>
      </c>
      <c r="Q119" s="15" t="s">
        <v>324</v>
      </c>
      <c r="R119" s="4">
        <f>R118</f>
        <v>12</v>
      </c>
      <c r="S119" s="5" t="s">
        <v>412</v>
      </c>
      <c r="T119" s="5">
        <f>LOOKUP($S119,$B$2:$B$325,C$2:C$325)</f>
        <v>7</v>
      </c>
      <c r="U119" s="5" t="str">
        <f>LOOKUP($S119,$B$2:$B$325,D$2:D$325)</f>
        <v>E</v>
      </c>
      <c r="V119" s="5" t="str">
        <f>LOOKUP($S119,$B$2:$B$325,E$2:E$325)</f>
        <v>19604022</v>
      </c>
      <c r="W119" s="5" t="str">
        <f>LOOKUP($S119,$B$2:$B$325,F$2:F$325)</f>
        <v>8</v>
      </c>
      <c r="X119" s="5" t="str">
        <f>LOOKUP($S119,$B$2:$B$325,G$2:G$325)</f>
        <v>NAG</v>
      </c>
      <c r="Y119" s="4">
        <v>2</v>
      </c>
      <c r="Z119" s="4">
        <v>1</v>
      </c>
      <c r="AA119" s="4">
        <v>1</v>
      </c>
      <c r="AB119" s="5">
        <f t="shared" si="31"/>
        <v>55</v>
      </c>
      <c r="AC119" s="5">
        <f t="shared" si="32"/>
        <v>60</v>
      </c>
      <c r="AD119" s="5">
        <f t="shared" si="33"/>
        <v>60</v>
      </c>
      <c r="AE119" s="5">
        <f t="shared" si="20"/>
        <v>175</v>
      </c>
    </row>
    <row r="120" spans="1:31" ht="12.75">
      <c r="A120" s="9" t="s">
        <v>163</v>
      </c>
      <c r="B120" s="9" t="s">
        <v>163</v>
      </c>
      <c r="C120" s="4">
        <v>14</v>
      </c>
      <c r="D120" s="9" t="s">
        <v>40</v>
      </c>
      <c r="E120" s="9">
        <v>11551611</v>
      </c>
      <c r="F120" s="9">
        <v>4</v>
      </c>
      <c r="G120" s="4">
        <v>7</v>
      </c>
      <c r="P120" s="4" t="s">
        <v>181</v>
      </c>
      <c r="Q120" s="15" t="s">
        <v>324</v>
      </c>
      <c r="R120" s="4">
        <f>R119</f>
        <v>12</v>
      </c>
      <c r="S120" s="5" t="s">
        <v>60</v>
      </c>
      <c r="T120" s="5">
        <f>LOOKUP($S120,$B$2:$B$325,C$2:C$325)</f>
        <v>8</v>
      </c>
      <c r="U120" s="5" t="str">
        <f>LOOKUP($S120,$B$2:$B$325,D$2:D$325)</f>
        <v>E</v>
      </c>
      <c r="V120" s="5" t="str">
        <f>LOOKUP($S120,$B$2:$B$325,E$2:E$325)</f>
        <v>15903283</v>
      </c>
      <c r="W120" s="5" t="str">
        <f>LOOKUP($S120,$B$2:$B$325,F$2:F$325)</f>
        <v>30</v>
      </c>
      <c r="X120" s="5" t="str">
        <f>LOOKUP($S120,$B$2:$B$325,G$2:G$325)</f>
        <v>10</v>
      </c>
      <c r="Y120" s="4">
        <v>1</v>
      </c>
      <c r="Z120" s="4">
        <v>2</v>
      </c>
      <c r="AA120" s="4">
        <v>3</v>
      </c>
      <c r="AB120" s="5">
        <f t="shared" si="31"/>
        <v>60</v>
      </c>
      <c r="AC120" s="5">
        <f t="shared" si="32"/>
        <v>55</v>
      </c>
      <c r="AD120" s="5">
        <f t="shared" si="33"/>
        <v>50</v>
      </c>
      <c r="AE120" s="5">
        <f t="shared" si="20"/>
        <v>165</v>
      </c>
    </row>
    <row r="121" spans="1:31" ht="12.75">
      <c r="A121" s="5" t="s">
        <v>486</v>
      </c>
      <c r="B121" s="5" t="s">
        <v>486</v>
      </c>
      <c r="C121" s="5">
        <v>8</v>
      </c>
      <c r="D121" s="5" t="s">
        <v>37</v>
      </c>
      <c r="E121" s="5">
        <v>18530282</v>
      </c>
      <c r="F121" s="5">
        <v>1</v>
      </c>
      <c r="G121" s="4" t="s">
        <v>119</v>
      </c>
      <c r="P121" s="12" t="s">
        <v>181</v>
      </c>
      <c r="Q121" s="16" t="s">
        <v>324</v>
      </c>
      <c r="R121" s="12">
        <f>R120</f>
        <v>12</v>
      </c>
      <c r="S121" s="13" t="s">
        <v>225</v>
      </c>
      <c r="T121" s="13">
        <f>LOOKUP($S121,$B$2:$B$325,C$2:C$325)</f>
        <v>8</v>
      </c>
      <c r="U121" s="13" t="str">
        <f>LOOKUP($S121,$B$2:$B$325,D$2:D$325)</f>
        <v>E</v>
      </c>
      <c r="V121" s="13" t="str">
        <f>LOOKUP($S121,$B$2:$B$325,E$2:E$325)</f>
        <v>19600121</v>
      </c>
      <c r="W121" s="13">
        <f>LOOKUP($S121,$B$2:$B$325,F$2:F$325)</f>
        <v>23</v>
      </c>
      <c r="X121" s="13">
        <f>LOOKUP($S121,$B$2:$B$325,G$2:G$325)</f>
        <v>1</v>
      </c>
      <c r="Y121" s="12">
        <v>4</v>
      </c>
      <c r="Z121" s="12">
        <v>4</v>
      </c>
      <c r="AA121" s="12">
        <v>2</v>
      </c>
      <c r="AB121" s="13">
        <f t="shared" si="31"/>
        <v>45</v>
      </c>
      <c r="AC121" s="13">
        <f t="shared" si="32"/>
        <v>45</v>
      </c>
      <c r="AD121" s="13">
        <f t="shared" si="33"/>
        <v>55</v>
      </c>
      <c r="AE121" s="13">
        <f t="shared" si="20"/>
        <v>145</v>
      </c>
    </row>
    <row r="122" spans="1:31" ht="12.75">
      <c r="A122" s="9" t="s">
        <v>68</v>
      </c>
      <c r="B122" s="9" t="s">
        <v>68</v>
      </c>
      <c r="C122" s="4">
        <v>17</v>
      </c>
      <c r="D122" s="9" t="s">
        <v>35</v>
      </c>
      <c r="E122" s="9">
        <v>19020123</v>
      </c>
      <c r="F122" s="9">
        <v>73</v>
      </c>
      <c r="G122" s="4">
        <v>10</v>
      </c>
      <c r="P122" s="4" t="s">
        <v>181</v>
      </c>
      <c r="Q122" s="15" t="s">
        <v>324</v>
      </c>
      <c r="R122" s="4">
        <v>13</v>
      </c>
      <c r="S122" s="5" t="s">
        <v>243</v>
      </c>
      <c r="T122" s="5">
        <f>LOOKUP($S122,$B$2:$B$325,C$2:C$325)</f>
        <v>10</v>
      </c>
      <c r="U122" s="5" t="str">
        <f>LOOKUP($S122,$B$2:$B$325,D$2:D$325)</f>
        <v>E</v>
      </c>
      <c r="V122" s="5" t="str">
        <f>LOOKUP($S122,$B$2:$B$325,E$2:E$325)</f>
        <v>10127124</v>
      </c>
      <c r="W122" s="5">
        <f>LOOKUP($S122,$B$2:$B$325,F$2:F$325)</f>
        <v>2</v>
      </c>
      <c r="X122" s="5">
        <f>LOOKUP($S122,$B$2:$B$325,G$2:G$325)</f>
        <v>1</v>
      </c>
      <c r="Y122" s="4">
        <v>2</v>
      </c>
      <c r="Z122" s="4">
        <v>1</v>
      </c>
      <c r="AA122" s="4">
        <v>2</v>
      </c>
      <c r="AB122" s="5">
        <f t="shared" si="31"/>
        <v>55</v>
      </c>
      <c r="AC122" s="5">
        <f t="shared" si="32"/>
        <v>60</v>
      </c>
      <c r="AD122" s="5">
        <f t="shared" si="33"/>
        <v>55</v>
      </c>
      <c r="AE122" s="5">
        <f t="shared" si="20"/>
        <v>170</v>
      </c>
    </row>
    <row r="123" spans="1:31" ht="12.75">
      <c r="A123" s="9" t="s">
        <v>209</v>
      </c>
      <c r="B123" s="9" t="s">
        <v>209</v>
      </c>
      <c r="C123" s="4">
        <v>8</v>
      </c>
      <c r="D123" s="9" t="s">
        <v>35</v>
      </c>
      <c r="E123" s="9">
        <v>19600110</v>
      </c>
      <c r="F123" s="9">
        <v>57</v>
      </c>
      <c r="G123" s="4">
        <v>1</v>
      </c>
      <c r="P123" s="4" t="s">
        <v>181</v>
      </c>
      <c r="Q123" s="15" t="s">
        <v>324</v>
      </c>
      <c r="R123" s="4">
        <f>R122</f>
        <v>13</v>
      </c>
      <c r="S123" s="5" t="s">
        <v>228</v>
      </c>
      <c r="T123" s="5">
        <f>LOOKUP($S123,$B$2:$B$325,C$2:C$325)</f>
        <v>12</v>
      </c>
      <c r="U123" s="5" t="str">
        <f>LOOKUP($S123,$B$2:$B$325,D$2:D$325)</f>
        <v>E</v>
      </c>
      <c r="V123" s="5" t="str">
        <f>LOOKUP($S123,$B$2:$B$325,E$2:E$325)</f>
        <v>13180547</v>
      </c>
      <c r="W123" s="5">
        <f>LOOKUP($S123,$B$2:$B$325,F$2:F$325)</f>
        <v>13</v>
      </c>
      <c r="X123" s="5">
        <f>LOOKUP($S123,$B$2:$B$325,G$2:G$325)</f>
        <v>1</v>
      </c>
      <c r="Y123" s="4">
        <v>1</v>
      </c>
      <c r="Z123" s="4">
        <v>2</v>
      </c>
      <c r="AA123" s="4">
        <v>1</v>
      </c>
      <c r="AB123" s="5">
        <f t="shared" si="31"/>
        <v>60</v>
      </c>
      <c r="AC123" s="5">
        <f t="shared" si="32"/>
        <v>55</v>
      </c>
      <c r="AD123" s="5">
        <f t="shared" si="33"/>
        <v>60</v>
      </c>
      <c r="AE123" s="5">
        <f t="shared" si="20"/>
        <v>175</v>
      </c>
    </row>
    <row r="124" spans="1:31" ht="12.75">
      <c r="A124" s="9" t="s">
        <v>208</v>
      </c>
      <c r="B124" s="9" t="s">
        <v>208</v>
      </c>
      <c r="C124" s="4">
        <v>7</v>
      </c>
      <c r="D124" s="9" t="s">
        <v>35</v>
      </c>
      <c r="E124" s="9">
        <v>19604211</v>
      </c>
      <c r="F124" s="9">
        <v>25</v>
      </c>
      <c r="G124" s="4">
        <v>1</v>
      </c>
      <c r="P124" s="4" t="s">
        <v>181</v>
      </c>
      <c r="Q124" s="15" t="s">
        <v>324</v>
      </c>
      <c r="R124" s="4">
        <f>R123</f>
        <v>13</v>
      </c>
      <c r="S124" s="5" t="s">
        <v>227</v>
      </c>
      <c r="T124" s="5">
        <f>LOOKUP($S124,$B$2:$B$325,C$2:C$325)</f>
        <v>11</v>
      </c>
      <c r="U124" s="5" t="str">
        <f>LOOKUP($S124,$B$2:$B$325,D$2:D$325)</f>
        <v>E</v>
      </c>
      <c r="V124" s="5" t="str">
        <f>LOOKUP($S124,$B$2:$B$325,E$2:E$325)</f>
        <v>13731008</v>
      </c>
      <c r="W124" s="5">
        <f>LOOKUP($S124,$B$2:$B$325,F$2:F$325)</f>
        <v>36</v>
      </c>
      <c r="X124" s="5">
        <f>LOOKUP($S124,$B$2:$B$325,G$2:G$325)</f>
        <v>1</v>
      </c>
      <c r="Y124" s="4">
        <v>3</v>
      </c>
      <c r="Z124" s="4">
        <v>3</v>
      </c>
      <c r="AA124" s="4">
        <v>3</v>
      </c>
      <c r="AB124" s="5">
        <f t="shared" si="31"/>
        <v>50</v>
      </c>
      <c r="AC124" s="5">
        <f t="shared" si="32"/>
        <v>50</v>
      </c>
      <c r="AD124" s="5">
        <f t="shared" si="33"/>
        <v>50</v>
      </c>
      <c r="AE124" s="5">
        <f t="shared" si="20"/>
        <v>150</v>
      </c>
    </row>
    <row r="125" spans="1:31" ht="12.75">
      <c r="A125" s="9" t="s">
        <v>154</v>
      </c>
      <c r="B125" s="9" t="s">
        <v>154</v>
      </c>
      <c r="C125" s="4">
        <v>18</v>
      </c>
      <c r="D125" s="9" t="s">
        <v>37</v>
      </c>
      <c r="E125" s="9">
        <v>19300132</v>
      </c>
      <c r="F125" s="9">
        <v>4</v>
      </c>
      <c r="G125" s="4" t="s">
        <v>119</v>
      </c>
      <c r="P125" s="12" t="s">
        <v>181</v>
      </c>
      <c r="Q125" s="16" t="s">
        <v>324</v>
      </c>
      <c r="R125" s="12">
        <f>R124</f>
        <v>13</v>
      </c>
      <c r="S125" s="13" t="s">
        <v>244</v>
      </c>
      <c r="T125" s="13">
        <f>LOOKUP($S125,$B$2:$B$325,C$2:C$325)</f>
        <v>8</v>
      </c>
      <c r="U125" s="13" t="str">
        <f>LOOKUP($S125,$B$2:$B$325,D$2:D$325)</f>
        <v>E</v>
      </c>
      <c r="V125" s="13" t="str">
        <f>LOOKUP($S125,$B$2:$B$325,E$2:E$325)</f>
        <v>00184230</v>
      </c>
      <c r="W125" s="13">
        <f>LOOKUP($S125,$B$2:$B$325,F$2:F$325)</f>
        <v>1</v>
      </c>
      <c r="X125" s="13" t="str">
        <f>LOOKUP($S125,$B$2:$B$325,G$2:G$325)</f>
        <v>GC</v>
      </c>
      <c r="Y125" s="12">
        <v>4</v>
      </c>
      <c r="Z125" s="12">
        <v>4</v>
      </c>
      <c r="AA125" s="12">
        <v>4</v>
      </c>
      <c r="AB125" s="13">
        <f t="shared" si="31"/>
        <v>45</v>
      </c>
      <c r="AC125" s="13">
        <f t="shared" si="32"/>
        <v>45</v>
      </c>
      <c r="AD125" s="13">
        <f t="shared" si="33"/>
        <v>45</v>
      </c>
      <c r="AE125" s="13">
        <f t="shared" si="20"/>
        <v>135</v>
      </c>
    </row>
    <row r="126" spans="1:31" ht="12.75">
      <c r="A126" s="9" t="s">
        <v>69</v>
      </c>
      <c r="B126" s="9" t="s">
        <v>69</v>
      </c>
      <c r="C126" s="4">
        <v>17</v>
      </c>
      <c r="D126" s="9" t="s">
        <v>35</v>
      </c>
      <c r="E126" s="9">
        <v>19020122</v>
      </c>
      <c r="F126" s="9">
        <v>75</v>
      </c>
      <c r="G126" s="4">
        <v>10</v>
      </c>
      <c r="P126" s="4" t="s">
        <v>181</v>
      </c>
      <c r="Q126" s="15" t="s">
        <v>324</v>
      </c>
      <c r="R126" s="4">
        <v>14</v>
      </c>
      <c r="S126" s="5" t="s">
        <v>229</v>
      </c>
      <c r="T126" s="5">
        <f>LOOKUP($S126,$B$2:$B$325,C$2:C$325)</f>
        <v>12</v>
      </c>
      <c r="U126" s="5" t="str">
        <f>LOOKUP($S126,$B$2:$B$325,D$2:D$325)</f>
        <v>E</v>
      </c>
      <c r="V126" s="5" t="str">
        <f>LOOKUP($S126,$B$2:$B$325,E$2:E$325)</f>
        <v>19603545</v>
      </c>
      <c r="W126" s="5">
        <f>LOOKUP($S126,$B$2:$B$325,F$2:F$325)</f>
        <v>26</v>
      </c>
      <c r="X126" s="5" t="str">
        <f>LOOKUP($S126,$B$2:$B$325,G$2:G$325)</f>
        <v>ST</v>
      </c>
      <c r="Y126" s="4">
        <v>2</v>
      </c>
      <c r="Z126" s="4">
        <v>2</v>
      </c>
      <c r="AA126" s="4">
        <v>2</v>
      </c>
      <c r="AB126" s="5">
        <f t="shared" si="31"/>
        <v>55</v>
      </c>
      <c r="AC126" s="5">
        <f t="shared" si="32"/>
        <v>55</v>
      </c>
      <c r="AD126" s="5">
        <f t="shared" si="33"/>
        <v>55</v>
      </c>
      <c r="AE126" s="5">
        <f t="shared" si="20"/>
        <v>165</v>
      </c>
    </row>
    <row r="127" spans="1:31" ht="12.75">
      <c r="A127" s="9" t="s">
        <v>47</v>
      </c>
      <c r="B127" s="9" t="s">
        <v>47</v>
      </c>
      <c r="C127" s="4">
        <v>11</v>
      </c>
      <c r="D127" s="9" t="s">
        <v>33</v>
      </c>
      <c r="E127" s="9">
        <v>18953942</v>
      </c>
      <c r="F127" s="9" t="s">
        <v>496</v>
      </c>
      <c r="G127" s="4">
        <v>28</v>
      </c>
      <c r="P127" s="4" t="s">
        <v>181</v>
      </c>
      <c r="Q127" s="15" t="s">
        <v>324</v>
      </c>
      <c r="R127" s="4">
        <f>R126</f>
        <v>14</v>
      </c>
      <c r="S127" s="5" t="s">
        <v>216</v>
      </c>
      <c r="T127" s="5">
        <f>LOOKUP($S127,$B$2:$B$325,C$2:C$325)</f>
        <v>13</v>
      </c>
      <c r="U127" s="5" t="str">
        <f>LOOKUP($S127,$B$2:$B$325,D$2:D$325)</f>
        <v>I</v>
      </c>
      <c r="V127" s="5" t="str">
        <f>LOOKUP($S127,$B$2:$B$325,E$2:E$325)</f>
        <v>13731011</v>
      </c>
      <c r="W127" s="5">
        <f>LOOKUP($S127,$B$2:$B$325,F$2:F$325)</f>
        <v>61</v>
      </c>
      <c r="X127" s="5">
        <f>LOOKUP($S127,$B$2:$B$325,G$2:G$325)</f>
        <v>1</v>
      </c>
      <c r="Y127" s="4">
        <v>3</v>
      </c>
      <c r="Z127" s="4">
        <v>3</v>
      </c>
      <c r="AA127" s="4">
        <v>3</v>
      </c>
      <c r="AB127" s="5">
        <f t="shared" si="31"/>
        <v>50</v>
      </c>
      <c r="AC127" s="5">
        <f t="shared" si="32"/>
        <v>50</v>
      </c>
      <c r="AD127" s="5">
        <f t="shared" si="33"/>
        <v>50</v>
      </c>
      <c r="AE127" s="5">
        <f aca="true" t="shared" si="34" ref="AE127:AE137">SUM(AB127:AD127)</f>
        <v>150</v>
      </c>
    </row>
    <row r="128" spans="1:31" ht="12.75">
      <c r="A128" s="9" t="s">
        <v>193</v>
      </c>
      <c r="B128" s="9" t="s">
        <v>193</v>
      </c>
      <c r="C128" s="4">
        <v>8</v>
      </c>
      <c r="D128" s="9" t="s">
        <v>33</v>
      </c>
      <c r="E128" s="9">
        <v>19604369</v>
      </c>
      <c r="F128" s="9">
        <v>143</v>
      </c>
      <c r="G128" s="4">
        <v>1</v>
      </c>
      <c r="P128" s="12" t="s">
        <v>181</v>
      </c>
      <c r="Q128" s="16" t="s">
        <v>324</v>
      </c>
      <c r="R128" s="12">
        <f>R127</f>
        <v>14</v>
      </c>
      <c r="S128" s="13" t="s">
        <v>217</v>
      </c>
      <c r="T128" s="13">
        <f>LOOKUP($S128,$B$2:$B$325,C$2:C$325)</f>
        <v>13</v>
      </c>
      <c r="U128" s="13" t="str">
        <f>LOOKUP($S128,$B$2:$B$325,D$2:D$325)</f>
        <v>I</v>
      </c>
      <c r="V128" s="13" t="str">
        <f>LOOKUP($S128,$B$2:$B$325,E$2:E$325)</f>
        <v>19604526</v>
      </c>
      <c r="W128" s="13">
        <f>LOOKUP($S128,$B$2:$B$325,F$2:F$325)</f>
        <v>52</v>
      </c>
      <c r="X128" s="13">
        <f>LOOKUP($S128,$B$2:$B$325,G$2:G$325)</f>
        <v>1</v>
      </c>
      <c r="Y128" s="12">
        <v>1</v>
      </c>
      <c r="Z128" s="12">
        <v>1</v>
      </c>
      <c r="AA128" s="12">
        <v>1</v>
      </c>
      <c r="AB128" s="13">
        <f t="shared" si="31"/>
        <v>60</v>
      </c>
      <c r="AC128" s="13">
        <f t="shared" si="32"/>
        <v>60</v>
      </c>
      <c r="AD128" s="13">
        <f t="shared" si="33"/>
        <v>60</v>
      </c>
      <c r="AE128" s="13">
        <f t="shared" si="34"/>
        <v>180</v>
      </c>
    </row>
    <row r="129" spans="1:31" ht="12.75">
      <c r="A129" s="5" t="s">
        <v>503</v>
      </c>
      <c r="B129" s="5" t="s">
        <v>503</v>
      </c>
      <c r="C129" s="5">
        <v>2</v>
      </c>
      <c r="D129" s="5" t="s">
        <v>27</v>
      </c>
      <c r="E129" s="5">
        <v>19813603</v>
      </c>
      <c r="F129" s="5">
        <v>603</v>
      </c>
      <c r="G129" s="4">
        <v>1</v>
      </c>
      <c r="P129" s="4" t="s">
        <v>181</v>
      </c>
      <c r="Q129" s="15" t="s">
        <v>324</v>
      </c>
      <c r="R129" s="4">
        <v>15</v>
      </c>
      <c r="S129" s="5" t="s">
        <v>410</v>
      </c>
      <c r="T129" s="5">
        <f>LOOKUP($S129,$B$2:$B$325,C$2:C$325)</f>
        <v>40</v>
      </c>
      <c r="U129" s="5" t="str">
        <f>LOOKUP($S129,$B$2:$B$325,D$2:D$325)</f>
        <v>I</v>
      </c>
      <c r="V129" s="5" t="str">
        <f>LOOKUP($S129,$B$2:$B$325,E$2:E$325)</f>
        <v>09623968</v>
      </c>
      <c r="W129" s="5">
        <f>LOOKUP($S129,$B$2:$B$325,F$2:F$325)</f>
        <v>5</v>
      </c>
      <c r="X129" s="5" t="str">
        <f>LOOKUP($S129,$B$2:$B$325,G$2:G$325)</f>
        <v>ST</v>
      </c>
      <c r="Y129" s="4">
        <v>5</v>
      </c>
      <c r="Z129" s="4">
        <v>5</v>
      </c>
      <c r="AA129" s="4">
        <v>5</v>
      </c>
      <c r="AB129" s="5">
        <f t="shared" si="31"/>
        <v>40</v>
      </c>
      <c r="AC129" s="5">
        <f t="shared" si="32"/>
        <v>40</v>
      </c>
      <c r="AD129" s="5">
        <f t="shared" si="33"/>
        <v>40</v>
      </c>
      <c r="AE129" s="5">
        <f t="shared" si="34"/>
        <v>120</v>
      </c>
    </row>
    <row r="130" spans="1:31" ht="12.75">
      <c r="A130" s="9" t="s">
        <v>352</v>
      </c>
      <c r="B130" s="9" t="s">
        <v>352</v>
      </c>
      <c r="C130" s="4">
        <v>7</v>
      </c>
      <c r="D130" s="9" t="s">
        <v>35</v>
      </c>
      <c r="E130" s="9" t="s">
        <v>368</v>
      </c>
      <c r="F130" s="9" t="s">
        <v>369</v>
      </c>
      <c r="G130" s="4" t="s">
        <v>370</v>
      </c>
      <c r="P130" s="4" t="s">
        <v>181</v>
      </c>
      <c r="Q130" s="15" t="s">
        <v>324</v>
      </c>
      <c r="R130" s="4">
        <f>R129</f>
        <v>15</v>
      </c>
      <c r="S130" s="5" t="s">
        <v>231</v>
      </c>
      <c r="T130" s="5">
        <f>LOOKUP($S130,$B$2:$B$325,C$2:C$325)</f>
        <v>38</v>
      </c>
      <c r="U130" s="5" t="str">
        <f>LOOKUP($S130,$B$2:$B$325,D$2:D$325)</f>
        <v>E</v>
      </c>
      <c r="V130" s="5" t="str">
        <f>LOOKUP($S130,$B$2:$B$325,E$2:E$325)</f>
        <v>19603253</v>
      </c>
      <c r="W130" s="5">
        <f>LOOKUP($S130,$B$2:$B$325,F$2:F$325)</f>
        <v>2</v>
      </c>
      <c r="X130" s="5" t="str">
        <f>LOOKUP($S130,$B$2:$B$325,G$2:G$325)</f>
        <v>GC</v>
      </c>
      <c r="Y130" s="4">
        <v>3</v>
      </c>
      <c r="Z130" s="4">
        <v>2</v>
      </c>
      <c r="AA130" s="4">
        <v>2</v>
      </c>
      <c r="AB130" s="5">
        <f t="shared" si="31"/>
        <v>50</v>
      </c>
      <c r="AC130" s="5">
        <f t="shared" si="32"/>
        <v>55</v>
      </c>
      <c r="AD130" s="5">
        <f t="shared" si="33"/>
        <v>55</v>
      </c>
      <c r="AE130" s="5">
        <f t="shared" si="34"/>
        <v>160</v>
      </c>
    </row>
    <row r="131" spans="1:31" ht="12.75">
      <c r="A131" s="9" t="s">
        <v>270</v>
      </c>
      <c r="B131" s="9" t="s">
        <v>270</v>
      </c>
      <c r="C131" s="4">
        <v>12</v>
      </c>
      <c r="D131" s="9" t="s">
        <v>40</v>
      </c>
      <c r="E131" s="9" t="s">
        <v>304</v>
      </c>
      <c r="F131" s="9">
        <v>3</v>
      </c>
      <c r="G131" s="4">
        <v>1</v>
      </c>
      <c r="P131" s="4" t="s">
        <v>181</v>
      </c>
      <c r="Q131" s="15" t="s">
        <v>324</v>
      </c>
      <c r="R131" s="4">
        <f>R130</f>
        <v>15</v>
      </c>
      <c r="S131" s="5" t="s">
        <v>232</v>
      </c>
      <c r="T131" s="5">
        <f>LOOKUP($S131,$B$2:$B$325,C$2:C$325)</f>
        <v>43</v>
      </c>
      <c r="U131" s="5" t="str">
        <f>LOOKUP($S131,$B$2:$B$325,D$2:D$325)</f>
        <v>E</v>
      </c>
      <c r="V131" s="5" t="str">
        <f>LOOKUP($S131,$B$2:$B$325,E$2:E$325)</f>
        <v>19600118</v>
      </c>
      <c r="W131" s="5">
        <f>LOOKUP($S131,$B$2:$B$325,F$2:F$325)</f>
        <v>2</v>
      </c>
      <c r="X131" s="5" t="str">
        <f>LOOKUP($S131,$B$2:$B$325,G$2:G$325)</f>
        <v>GC</v>
      </c>
      <c r="Y131" s="4">
        <v>1</v>
      </c>
      <c r="Z131" s="4">
        <v>1</v>
      </c>
      <c r="AA131" s="4">
        <v>1</v>
      </c>
      <c r="AB131" s="5">
        <f t="shared" si="31"/>
        <v>60</v>
      </c>
      <c r="AC131" s="5">
        <f t="shared" si="32"/>
        <v>60</v>
      </c>
      <c r="AD131" s="5">
        <f t="shared" si="33"/>
        <v>60</v>
      </c>
      <c r="AE131" s="5">
        <f t="shared" si="34"/>
        <v>180</v>
      </c>
    </row>
    <row r="132" spans="1:31" ht="12.75">
      <c r="A132" s="9" t="s">
        <v>8</v>
      </c>
      <c r="B132" s="9" t="s">
        <v>8</v>
      </c>
      <c r="C132" s="4">
        <v>2</v>
      </c>
      <c r="D132" s="9" t="s">
        <v>27</v>
      </c>
      <c r="E132" s="9">
        <v>19023888</v>
      </c>
      <c r="F132" s="9">
        <v>888</v>
      </c>
      <c r="G132" s="4">
        <v>1</v>
      </c>
      <c r="P132" s="4" t="s">
        <v>181</v>
      </c>
      <c r="Q132" s="15" t="s">
        <v>324</v>
      </c>
      <c r="R132" s="4">
        <f>R131</f>
        <v>15</v>
      </c>
      <c r="S132" s="5" t="s">
        <v>223</v>
      </c>
      <c r="T132" s="5">
        <f>LOOKUP($S132,$B$2:$B$325,C$2:C$325)</f>
        <v>35</v>
      </c>
      <c r="U132" s="5" t="str">
        <f>LOOKUP($S132,$B$2:$B$325,D$2:D$325)</f>
        <v>I</v>
      </c>
      <c r="V132" s="5" t="str">
        <f>LOOKUP($S132,$B$2:$B$325,E$2:E$325)</f>
        <v>10111346</v>
      </c>
      <c r="W132" s="5">
        <f>LOOKUP($S132,$B$2:$B$325,F$2:F$325)</f>
        <v>346</v>
      </c>
      <c r="X132" s="5">
        <f>LOOKUP($S132,$B$2:$B$325,G$2:G$325)</f>
        <v>16</v>
      </c>
      <c r="Y132" s="4">
        <v>2</v>
      </c>
      <c r="Z132" s="4">
        <v>3</v>
      </c>
      <c r="AA132" s="4">
        <v>3</v>
      </c>
      <c r="AB132" s="5">
        <f t="shared" si="31"/>
        <v>55</v>
      </c>
      <c r="AC132" s="5">
        <f t="shared" si="32"/>
        <v>50</v>
      </c>
      <c r="AD132" s="5">
        <f t="shared" si="33"/>
        <v>50</v>
      </c>
      <c r="AE132" s="5">
        <f t="shared" si="34"/>
        <v>155</v>
      </c>
    </row>
    <row r="133" spans="1:31" ht="12.75">
      <c r="A133" s="9" t="s">
        <v>201</v>
      </c>
      <c r="B133" s="9" t="s">
        <v>201</v>
      </c>
      <c r="C133" s="4">
        <v>12</v>
      </c>
      <c r="D133" s="9" t="s">
        <v>33</v>
      </c>
      <c r="E133" s="9">
        <v>19604742</v>
      </c>
      <c r="F133" s="9">
        <v>742</v>
      </c>
      <c r="P133" s="12" t="s">
        <v>181</v>
      </c>
      <c r="Q133" s="16" t="s">
        <v>324</v>
      </c>
      <c r="R133" s="12">
        <f>R132</f>
        <v>15</v>
      </c>
      <c r="S133" s="13" t="s">
        <v>245</v>
      </c>
      <c r="T133" s="13">
        <f>LOOKUP($S133,$B$2:$B$325,C$2:C$325)</f>
        <v>56</v>
      </c>
      <c r="U133" s="13" t="str">
        <f>LOOKUP($S133,$B$2:$B$325,D$2:D$325)</f>
        <v>E</v>
      </c>
      <c r="V133" s="13">
        <f>LOOKUP($S133,$B$2:$B$325,E$2:E$325)</f>
        <v>17900491</v>
      </c>
      <c r="W133" s="13">
        <f>LOOKUP($S133,$B$2:$B$325,F$2:F$325)</f>
        <v>491</v>
      </c>
      <c r="X133" s="13">
        <f>LOOKUP($S133,$B$2:$B$325,G$2:G$325)</f>
        <v>28</v>
      </c>
      <c r="Y133" s="12">
        <v>4</v>
      </c>
      <c r="Z133" s="12">
        <v>4</v>
      </c>
      <c r="AA133" s="12">
        <v>4</v>
      </c>
      <c r="AB133" s="13">
        <f t="shared" si="31"/>
        <v>45</v>
      </c>
      <c r="AC133" s="13">
        <f t="shared" si="32"/>
        <v>45</v>
      </c>
      <c r="AD133" s="13">
        <f t="shared" si="33"/>
        <v>45</v>
      </c>
      <c r="AE133" s="13">
        <f t="shared" si="34"/>
        <v>135</v>
      </c>
    </row>
    <row r="134" spans="1:31" ht="12.75">
      <c r="A134" s="9" t="s">
        <v>215</v>
      </c>
      <c r="B134" s="9" t="s">
        <v>215</v>
      </c>
      <c r="C134" s="4">
        <v>12</v>
      </c>
      <c r="D134" s="9" t="s">
        <v>40</v>
      </c>
      <c r="E134" s="9" t="s">
        <v>279</v>
      </c>
      <c r="F134" s="9">
        <v>8</v>
      </c>
      <c r="G134" s="4">
        <v>1</v>
      </c>
      <c r="P134" s="4" t="s">
        <v>181</v>
      </c>
      <c r="Q134" s="15" t="s">
        <v>324</v>
      </c>
      <c r="R134" s="4">
        <v>16</v>
      </c>
      <c r="S134" s="5" t="s">
        <v>262</v>
      </c>
      <c r="T134" s="5">
        <f>LOOKUP($S134,$B$2:$B$325,C$2:C$325)</f>
        <v>56</v>
      </c>
      <c r="U134" s="5" t="s">
        <v>305</v>
      </c>
      <c r="Y134" s="4">
        <v>2</v>
      </c>
      <c r="Z134" s="4">
        <v>2</v>
      </c>
      <c r="AA134" s="4">
        <v>2</v>
      </c>
      <c r="AB134" s="5">
        <f aca="true" t="shared" si="35" ref="AB134:AD137">LOOKUP(Y134,$J$3:$J$11,$K$3:$K$11)</f>
        <v>35</v>
      </c>
      <c r="AC134" s="5">
        <f t="shared" si="35"/>
        <v>35</v>
      </c>
      <c r="AD134" s="5">
        <f t="shared" si="35"/>
        <v>35</v>
      </c>
      <c r="AE134" s="5">
        <f t="shared" si="34"/>
        <v>105</v>
      </c>
    </row>
    <row r="135" spans="1:31" ht="12.75">
      <c r="A135" s="9" t="s">
        <v>16</v>
      </c>
      <c r="B135" s="9" t="s">
        <v>16</v>
      </c>
      <c r="C135" s="4">
        <v>43</v>
      </c>
      <c r="D135" s="9" t="s">
        <v>29</v>
      </c>
      <c r="E135" s="9">
        <v>10010426</v>
      </c>
      <c r="F135" s="9">
        <v>426</v>
      </c>
      <c r="G135" s="4">
        <v>10</v>
      </c>
      <c r="P135" s="4" t="s">
        <v>181</v>
      </c>
      <c r="Q135" s="15" t="s">
        <v>324</v>
      </c>
      <c r="R135" s="4">
        <f>R134</f>
        <v>16</v>
      </c>
      <c r="S135" s="5" t="s">
        <v>306</v>
      </c>
      <c r="T135" s="5">
        <f>LOOKUP($S135,$B$2:$B$325,C$2:C$325)</f>
        <v>41</v>
      </c>
      <c r="U135" s="5" t="s">
        <v>305</v>
      </c>
      <c r="Y135" s="4">
        <v>1</v>
      </c>
      <c r="Z135" s="4">
        <v>1</v>
      </c>
      <c r="AA135" s="4">
        <v>1</v>
      </c>
      <c r="AB135" s="5">
        <f t="shared" si="35"/>
        <v>40</v>
      </c>
      <c r="AC135" s="5">
        <f t="shared" si="35"/>
        <v>40</v>
      </c>
      <c r="AD135" s="5">
        <f t="shared" si="35"/>
        <v>40</v>
      </c>
      <c r="AE135" s="5">
        <f t="shared" si="34"/>
        <v>120</v>
      </c>
    </row>
    <row r="136" spans="1:31" ht="12.75">
      <c r="A136" s="9" t="s">
        <v>86</v>
      </c>
      <c r="B136" s="9" t="s">
        <v>86</v>
      </c>
      <c r="C136" s="4">
        <v>5</v>
      </c>
      <c r="D136" s="9" t="s">
        <v>33</v>
      </c>
      <c r="E136" s="9">
        <v>90003746</v>
      </c>
      <c r="F136" s="9" t="s">
        <v>495</v>
      </c>
      <c r="G136" s="4">
        <v>10</v>
      </c>
      <c r="P136" s="4" t="s">
        <v>181</v>
      </c>
      <c r="Q136" s="15" t="s">
        <v>324</v>
      </c>
      <c r="R136" s="4">
        <f>R135</f>
        <v>16</v>
      </c>
      <c r="S136" s="5" t="s">
        <v>263</v>
      </c>
      <c r="T136" s="5">
        <f>LOOKUP($S136,$B$2:$B$325,C$2:C$325)</f>
        <v>45</v>
      </c>
      <c r="U136" s="5" t="s">
        <v>305</v>
      </c>
      <c r="Y136" s="4">
        <v>3</v>
      </c>
      <c r="Z136" s="4">
        <v>3</v>
      </c>
      <c r="AA136" s="4">
        <v>3</v>
      </c>
      <c r="AB136" s="5">
        <f t="shared" si="35"/>
        <v>30</v>
      </c>
      <c r="AC136" s="5">
        <f t="shared" si="35"/>
        <v>30</v>
      </c>
      <c r="AD136" s="5">
        <f t="shared" si="35"/>
        <v>30</v>
      </c>
      <c r="AE136" s="5">
        <f t="shared" si="34"/>
        <v>90</v>
      </c>
    </row>
    <row r="137" spans="1:31" ht="13.5" thickBot="1">
      <c r="A137" s="5" t="s">
        <v>461</v>
      </c>
      <c r="B137" s="5" t="s">
        <v>461</v>
      </c>
      <c r="C137" s="5">
        <v>3</v>
      </c>
      <c r="D137" s="5" t="s">
        <v>27</v>
      </c>
      <c r="E137" s="5">
        <v>19813519</v>
      </c>
      <c r="F137" s="5">
        <v>519</v>
      </c>
      <c r="G137" s="4">
        <v>1</v>
      </c>
      <c r="P137" s="17" t="s">
        <v>181</v>
      </c>
      <c r="Q137" s="18" t="s">
        <v>324</v>
      </c>
      <c r="R137" s="17">
        <f>R136</f>
        <v>16</v>
      </c>
      <c r="S137" s="19" t="s">
        <v>264</v>
      </c>
      <c r="T137" s="19">
        <f>LOOKUP($S137,$B$2:$B$325,C$2:C$325)</f>
        <v>48</v>
      </c>
      <c r="U137" s="19" t="s">
        <v>305</v>
      </c>
      <c r="V137" s="19"/>
      <c r="W137" s="19"/>
      <c r="X137" s="19"/>
      <c r="Y137" s="17">
        <v>0</v>
      </c>
      <c r="Z137" s="17">
        <v>0</v>
      </c>
      <c r="AA137" s="17">
        <v>0</v>
      </c>
      <c r="AB137" s="19">
        <f t="shared" si="35"/>
        <v>0</v>
      </c>
      <c r="AC137" s="19">
        <f t="shared" si="35"/>
        <v>0</v>
      </c>
      <c r="AD137" s="19">
        <f t="shared" si="35"/>
        <v>0</v>
      </c>
      <c r="AE137" s="19">
        <f t="shared" si="34"/>
        <v>0</v>
      </c>
    </row>
    <row r="138" spans="1:31" ht="12.75">
      <c r="A138" s="9" t="s">
        <v>133</v>
      </c>
      <c r="B138" s="9" t="s">
        <v>133</v>
      </c>
      <c r="C138" s="4">
        <v>8</v>
      </c>
      <c r="D138" s="9" t="s">
        <v>37</v>
      </c>
      <c r="E138" s="9">
        <v>17903283</v>
      </c>
      <c r="F138" s="9">
        <v>51</v>
      </c>
      <c r="G138" s="4">
        <v>28</v>
      </c>
      <c r="P138" s="4" t="s">
        <v>326</v>
      </c>
      <c r="Q138" s="15" t="s">
        <v>327</v>
      </c>
      <c r="R138" s="4" t="s">
        <v>328</v>
      </c>
      <c r="S138" s="5" t="s">
        <v>329</v>
      </c>
      <c r="T138" s="5">
        <f>LOOKUP($S138,$B$2:$B$325,C$2:C$325)</f>
        <v>49</v>
      </c>
      <c r="U138" s="5" t="s">
        <v>587</v>
      </c>
      <c r="Y138" s="4">
        <v>2</v>
      </c>
      <c r="Z138" s="4">
        <v>2</v>
      </c>
      <c r="AA138" s="4">
        <v>1</v>
      </c>
      <c r="AB138" s="5">
        <f aca="true" t="shared" si="36" ref="AB138:AB148">LOOKUP(Y138,$J$3:$J$11,$M$3:$M$11)</f>
        <v>55</v>
      </c>
      <c r="AC138" s="5">
        <f aca="true" t="shared" si="37" ref="AC138:AC148">LOOKUP(Z138,$J$3:$J$11,$M$3:$M$11)</f>
        <v>55</v>
      </c>
      <c r="AD138" s="5">
        <f aca="true" t="shared" si="38" ref="AD138:AD148">LOOKUP(AA138,$J$3:$J$11,$M$3:$M$11)</f>
        <v>60</v>
      </c>
      <c r="AE138" s="5">
        <f aca="true" t="shared" si="39" ref="AE138:AE190">SUM(AB138:AD138)</f>
        <v>170</v>
      </c>
    </row>
    <row r="139" spans="1:31" ht="12.75">
      <c r="A139" s="9" t="s">
        <v>166</v>
      </c>
      <c r="B139" s="9" t="s">
        <v>166</v>
      </c>
      <c r="C139" s="4">
        <v>8</v>
      </c>
      <c r="D139" s="9" t="s">
        <v>37</v>
      </c>
      <c r="E139" s="9">
        <v>19300187</v>
      </c>
      <c r="F139" s="9">
        <v>9</v>
      </c>
      <c r="G139" s="4">
        <v>28</v>
      </c>
      <c r="P139" s="4" t="s">
        <v>326</v>
      </c>
      <c r="Q139" s="15" t="s">
        <v>327</v>
      </c>
      <c r="R139" s="4" t="str">
        <f>R138</f>
        <v>Pro-Am</v>
      </c>
      <c r="S139" s="5" t="s">
        <v>330</v>
      </c>
      <c r="T139" s="5">
        <f>LOOKUP($S139,$B$2:$B$325,C$2:C$325)</f>
        <v>17</v>
      </c>
      <c r="U139" s="5" t="s">
        <v>587</v>
      </c>
      <c r="Y139" s="4">
        <v>3</v>
      </c>
      <c r="Z139" s="4">
        <v>3</v>
      </c>
      <c r="AA139" s="4">
        <v>3</v>
      </c>
      <c r="AB139" s="5">
        <f t="shared" si="36"/>
        <v>50</v>
      </c>
      <c r="AC139" s="5">
        <f t="shared" si="37"/>
        <v>50</v>
      </c>
      <c r="AD139" s="5">
        <f t="shared" si="38"/>
        <v>50</v>
      </c>
      <c r="AE139" s="5">
        <f t="shared" si="39"/>
        <v>150</v>
      </c>
    </row>
    <row r="140" spans="1:31" ht="12.75">
      <c r="A140" s="9" t="s">
        <v>220</v>
      </c>
      <c r="B140" s="9" t="s">
        <v>220</v>
      </c>
      <c r="C140" s="4">
        <v>24</v>
      </c>
      <c r="D140" s="9" t="s">
        <v>35</v>
      </c>
      <c r="E140" s="9" t="s">
        <v>284</v>
      </c>
      <c r="F140" s="9">
        <v>259</v>
      </c>
      <c r="G140" s="4">
        <v>16</v>
      </c>
      <c r="P140" s="12" t="s">
        <v>326</v>
      </c>
      <c r="Q140" s="16" t="s">
        <v>327</v>
      </c>
      <c r="R140" s="12" t="str">
        <f>R139</f>
        <v>Pro-Am</v>
      </c>
      <c r="S140" s="13" t="s">
        <v>331</v>
      </c>
      <c r="T140" s="13">
        <f>LOOKUP($S140,$B$2:$B$325,C$2:C$325)</f>
        <v>4</v>
      </c>
      <c r="U140" s="13" t="s">
        <v>587</v>
      </c>
      <c r="V140" s="13"/>
      <c r="W140" s="13"/>
      <c r="X140" s="13"/>
      <c r="Y140" s="12">
        <v>1</v>
      </c>
      <c r="Z140" s="12">
        <v>1</v>
      </c>
      <c r="AA140" s="12">
        <v>2</v>
      </c>
      <c r="AB140" s="13">
        <f t="shared" si="36"/>
        <v>60</v>
      </c>
      <c r="AC140" s="13">
        <f t="shared" si="37"/>
        <v>60</v>
      </c>
      <c r="AD140" s="13">
        <f t="shared" si="38"/>
        <v>55</v>
      </c>
      <c r="AE140" s="13">
        <f t="shared" si="39"/>
        <v>175</v>
      </c>
    </row>
    <row r="141" spans="1:31" ht="12.75">
      <c r="A141" s="5" t="s">
        <v>550</v>
      </c>
      <c r="B141" s="5" t="s">
        <v>550</v>
      </c>
      <c r="C141" s="5">
        <v>7</v>
      </c>
      <c r="D141" s="5" t="s">
        <v>33</v>
      </c>
      <c r="E141" s="5">
        <v>93001096</v>
      </c>
      <c r="F141" s="5">
        <v>96</v>
      </c>
      <c r="G141" s="5">
        <v>1</v>
      </c>
      <c r="P141" s="4" t="s">
        <v>326</v>
      </c>
      <c r="Q141" s="15" t="s">
        <v>327</v>
      </c>
      <c r="R141" s="4">
        <v>1</v>
      </c>
      <c r="S141" s="5" t="s">
        <v>234</v>
      </c>
      <c r="T141" s="5">
        <f>LOOKUP($S141,$B$2:$B$325,C$2:C$325)</f>
        <v>7</v>
      </c>
      <c r="U141" s="5" t="str">
        <f>LOOKUP($S141,$B$2:$B$325,D$2:D$325)</f>
        <v>C</v>
      </c>
      <c r="V141" s="5">
        <f>LOOKUP($S141,$B$2:$B$325,E$2:E$325)</f>
        <v>13731100</v>
      </c>
      <c r="W141" s="5">
        <f>LOOKUP($S141,$B$2:$B$325,F$2:F$325)</f>
        <v>7</v>
      </c>
      <c r="X141" s="5">
        <f>LOOKUP($S141,$B$2:$B$325,G$2:G$325)</f>
        <v>1</v>
      </c>
      <c r="Y141" s="4">
        <v>3</v>
      </c>
      <c r="Z141" s="4">
        <v>2</v>
      </c>
      <c r="AA141" s="4">
        <v>3</v>
      </c>
      <c r="AB141" s="5">
        <f t="shared" si="36"/>
        <v>50</v>
      </c>
      <c r="AC141" s="5">
        <f t="shared" si="37"/>
        <v>55</v>
      </c>
      <c r="AD141" s="5">
        <f t="shared" si="38"/>
        <v>50</v>
      </c>
      <c r="AE141" s="5">
        <f t="shared" si="39"/>
        <v>155</v>
      </c>
    </row>
    <row r="142" spans="1:31" ht="12.75">
      <c r="A142" s="5" t="s">
        <v>551</v>
      </c>
      <c r="B142" s="5" t="s">
        <v>551</v>
      </c>
      <c r="C142" s="5">
        <v>11</v>
      </c>
      <c r="D142" s="5" t="s">
        <v>33</v>
      </c>
      <c r="E142" s="5">
        <v>18954231</v>
      </c>
      <c r="F142" s="5">
        <v>231</v>
      </c>
      <c r="G142" s="5">
        <v>1</v>
      </c>
      <c r="P142" s="4" t="s">
        <v>326</v>
      </c>
      <c r="Q142" s="15" t="s">
        <v>327</v>
      </c>
      <c r="R142" s="4">
        <f>R141</f>
        <v>1</v>
      </c>
      <c r="S142" s="5" t="s">
        <v>235</v>
      </c>
      <c r="T142" s="5">
        <f>LOOKUP($S142,$B$2:$B$325,C$2:C$325)</f>
        <v>10</v>
      </c>
      <c r="U142" s="5" t="str">
        <f>LOOKUP($S142,$B$2:$B$325,D$2:D$325)</f>
        <v>H</v>
      </c>
      <c r="V142" s="5">
        <f>LOOKUP($S142,$B$2:$B$325,E$2:E$325)</f>
        <v>19600128</v>
      </c>
      <c r="W142" s="5">
        <f>LOOKUP($S142,$B$2:$B$325,F$2:F$325)</f>
        <v>2</v>
      </c>
      <c r="X142" s="5" t="str">
        <f>LOOKUP($S142,$B$2:$B$325,G$2:G$325)</f>
        <v>ST</v>
      </c>
      <c r="Y142" s="4">
        <v>2</v>
      </c>
      <c r="Z142" s="4">
        <v>3</v>
      </c>
      <c r="AA142" s="4">
        <v>2</v>
      </c>
      <c r="AB142" s="5">
        <f t="shared" si="36"/>
        <v>55</v>
      </c>
      <c r="AC142" s="5">
        <f t="shared" si="37"/>
        <v>50</v>
      </c>
      <c r="AD142" s="5">
        <f t="shared" si="38"/>
        <v>55</v>
      </c>
      <c r="AE142" s="5">
        <f t="shared" si="39"/>
        <v>160</v>
      </c>
    </row>
    <row r="143" spans="1:31" ht="12.75">
      <c r="A143" s="9" t="s">
        <v>141</v>
      </c>
      <c r="B143" s="9" t="s">
        <v>141</v>
      </c>
      <c r="C143" s="4">
        <v>16</v>
      </c>
      <c r="D143" s="9" t="s">
        <v>37</v>
      </c>
      <c r="E143" s="9">
        <v>17100512</v>
      </c>
      <c r="F143" s="9">
        <v>22</v>
      </c>
      <c r="G143" s="4">
        <v>28</v>
      </c>
      <c r="P143" s="12" t="s">
        <v>326</v>
      </c>
      <c r="Q143" s="16" t="s">
        <v>327</v>
      </c>
      <c r="R143" s="12">
        <f>R142</f>
        <v>1</v>
      </c>
      <c r="S143" s="13" t="s">
        <v>239</v>
      </c>
      <c r="T143" s="13">
        <f>LOOKUP($S143,$B$2:$B$325,C$2:C$325)</f>
        <v>10</v>
      </c>
      <c r="U143" s="13" t="str">
        <f>LOOKUP($S143,$B$2:$B$325,D$2:D$325)</f>
        <v>C</v>
      </c>
      <c r="V143" s="13">
        <f>LOOKUP($S143,$B$2:$B$325,E$2:E$325)</f>
        <v>10127124</v>
      </c>
      <c r="W143" s="13">
        <f>LOOKUP($S143,$B$2:$B$325,F$2:F$325)</f>
        <v>2</v>
      </c>
      <c r="X143" s="13">
        <f>LOOKUP($S143,$B$2:$B$325,G$2:G$325)</f>
        <v>1</v>
      </c>
      <c r="Y143" s="12">
        <v>1</v>
      </c>
      <c r="Z143" s="12">
        <v>1</v>
      </c>
      <c r="AA143" s="12">
        <v>1</v>
      </c>
      <c r="AB143" s="13">
        <f t="shared" si="36"/>
        <v>60</v>
      </c>
      <c r="AC143" s="13">
        <f t="shared" si="37"/>
        <v>60</v>
      </c>
      <c r="AD143" s="13">
        <f t="shared" si="38"/>
        <v>60</v>
      </c>
      <c r="AE143" s="13">
        <f t="shared" si="39"/>
        <v>180</v>
      </c>
    </row>
    <row r="144" spans="1:31" ht="12.75">
      <c r="A144" s="9" t="s">
        <v>109</v>
      </c>
      <c r="B144" s="9" t="s">
        <v>109</v>
      </c>
      <c r="C144" s="4">
        <v>43</v>
      </c>
      <c r="D144" s="9" t="s">
        <v>33</v>
      </c>
      <c r="E144" s="9">
        <v>15903262</v>
      </c>
      <c r="F144" s="9">
        <v>262</v>
      </c>
      <c r="G144" s="4">
        <v>10</v>
      </c>
      <c r="P144" s="4" t="s">
        <v>326</v>
      </c>
      <c r="Q144" s="15" t="s">
        <v>327</v>
      </c>
      <c r="R144" s="4">
        <v>2</v>
      </c>
      <c r="S144" s="5" t="s">
        <v>255</v>
      </c>
      <c r="T144" s="5">
        <f>LOOKUP($S144,$B$2:$B$325,C$2:C$325)</f>
        <v>17</v>
      </c>
      <c r="U144" s="5" t="str">
        <f>LOOKUP($S144,$B$2:$B$325,D$2:D$325)</f>
        <v>C</v>
      </c>
      <c r="V144" s="5">
        <f>LOOKUP($S144,$B$2:$B$325,E$2:E$325)</f>
        <v>18950255</v>
      </c>
      <c r="W144" s="5">
        <f>LOOKUP($S144,$B$2:$B$325,F$2:F$325)</f>
        <v>11</v>
      </c>
      <c r="X144" s="5">
        <f>LOOKUP($S144,$B$2:$B$325,G$2:G$325)</f>
        <v>28</v>
      </c>
      <c r="Y144" s="4">
        <v>3</v>
      </c>
      <c r="Z144" s="4">
        <v>3</v>
      </c>
      <c r="AA144" s="4">
        <v>1</v>
      </c>
      <c r="AB144" s="5">
        <f t="shared" si="36"/>
        <v>50</v>
      </c>
      <c r="AC144" s="5">
        <f t="shared" si="37"/>
        <v>50</v>
      </c>
      <c r="AD144" s="5">
        <f t="shared" si="38"/>
        <v>60</v>
      </c>
      <c r="AE144" s="5">
        <f t="shared" si="39"/>
        <v>160</v>
      </c>
    </row>
    <row r="145" spans="1:31" ht="12.75">
      <c r="A145" s="9" t="s">
        <v>113</v>
      </c>
      <c r="B145" s="9" t="s">
        <v>113</v>
      </c>
      <c r="C145" s="4">
        <v>4</v>
      </c>
      <c r="D145" s="9" t="s">
        <v>33</v>
      </c>
      <c r="E145" s="9">
        <v>18983408</v>
      </c>
      <c r="F145" s="9">
        <v>408</v>
      </c>
      <c r="G145" s="4">
        <v>1</v>
      </c>
      <c r="P145" s="4" t="s">
        <v>326</v>
      </c>
      <c r="Q145" s="15" t="s">
        <v>327</v>
      </c>
      <c r="R145" s="4">
        <f>R144</f>
        <v>2</v>
      </c>
      <c r="S145" s="5" t="s">
        <v>80</v>
      </c>
      <c r="T145" s="5">
        <f>LOOKUP($S145,$B$2:$B$325,C$2:C$325)</f>
        <v>53</v>
      </c>
      <c r="U145" s="5" t="str">
        <f>LOOKUP($S145,$B$2:$B$325,D$2:D$325)</f>
        <v>H</v>
      </c>
      <c r="V145" s="5">
        <f>LOOKUP($S145,$B$2:$B$325,E$2:E$325)</f>
        <v>14780130</v>
      </c>
      <c r="W145" s="5">
        <f>LOOKUP($S145,$B$2:$B$325,F$2:F$325)</f>
        <v>8</v>
      </c>
      <c r="X145" s="5">
        <f>LOOKUP($S145,$B$2:$B$325,G$2:G$325)</f>
        <v>28</v>
      </c>
      <c r="Y145" s="4">
        <v>4</v>
      </c>
      <c r="Z145" s="4">
        <v>4</v>
      </c>
      <c r="AA145" s="4">
        <v>4</v>
      </c>
      <c r="AB145" s="5">
        <f t="shared" si="36"/>
        <v>45</v>
      </c>
      <c r="AC145" s="5">
        <f t="shared" si="37"/>
        <v>45</v>
      </c>
      <c r="AD145" s="5">
        <f t="shared" si="38"/>
        <v>45</v>
      </c>
      <c r="AE145" s="5">
        <f t="shared" si="39"/>
        <v>135</v>
      </c>
    </row>
    <row r="146" spans="1:31" ht="12.75">
      <c r="A146" s="9" t="s">
        <v>189</v>
      </c>
      <c r="B146" s="9" t="s">
        <v>189</v>
      </c>
      <c r="C146" s="4">
        <v>4</v>
      </c>
      <c r="D146" s="9" t="s">
        <v>33</v>
      </c>
      <c r="E146" s="9">
        <v>19600144</v>
      </c>
      <c r="F146" s="9">
        <v>144</v>
      </c>
      <c r="G146" s="4">
        <v>1</v>
      </c>
      <c r="P146" s="4" t="s">
        <v>326</v>
      </c>
      <c r="Q146" s="15" t="s">
        <v>327</v>
      </c>
      <c r="R146" s="4">
        <f>R145</f>
        <v>2</v>
      </c>
      <c r="S146" s="5" t="s">
        <v>238</v>
      </c>
      <c r="T146" s="5">
        <f>LOOKUP($S146,$B$2:$B$325,C$2:C$325)</f>
        <v>56</v>
      </c>
      <c r="U146" s="5" t="str">
        <f>LOOKUP($S146,$B$2:$B$325,D$2:D$325)</f>
        <v>C</v>
      </c>
      <c r="V146" s="5">
        <f>LOOKUP($S146,$B$2:$B$325,E$2:E$325)</f>
        <v>17900491</v>
      </c>
      <c r="W146" s="5">
        <f>LOOKUP($S146,$B$2:$B$325,F$2:F$325)</f>
        <v>491</v>
      </c>
      <c r="X146" s="5">
        <f>LOOKUP($S146,$B$2:$B$325,G$2:G$325)</f>
        <v>28</v>
      </c>
      <c r="Y146" s="4">
        <v>2</v>
      </c>
      <c r="Z146" s="4">
        <v>2</v>
      </c>
      <c r="AA146" s="4">
        <v>3</v>
      </c>
      <c r="AB146" s="5">
        <f t="shared" si="36"/>
        <v>55</v>
      </c>
      <c r="AC146" s="5">
        <f t="shared" si="37"/>
        <v>55</v>
      </c>
      <c r="AD146" s="5">
        <f t="shared" si="38"/>
        <v>50</v>
      </c>
      <c r="AE146" s="5">
        <f t="shared" si="39"/>
        <v>160</v>
      </c>
    </row>
    <row r="147" spans="1:31" ht="12.75">
      <c r="A147" s="5" t="s">
        <v>555</v>
      </c>
      <c r="B147" s="5" t="s">
        <v>555</v>
      </c>
      <c r="C147" s="5">
        <v>10</v>
      </c>
      <c r="D147" s="5" t="s">
        <v>37</v>
      </c>
      <c r="E147" s="5">
        <v>18953578</v>
      </c>
      <c r="F147" s="5">
        <v>3</v>
      </c>
      <c r="G147" s="5">
        <v>28</v>
      </c>
      <c r="P147" s="4" t="s">
        <v>326</v>
      </c>
      <c r="Q147" s="15" t="s">
        <v>327</v>
      </c>
      <c r="R147" s="4">
        <f>R146</f>
        <v>2</v>
      </c>
      <c r="S147" s="5" t="s">
        <v>25</v>
      </c>
      <c r="T147" s="5">
        <f>LOOKUP($S147,$B$2:$B$325,C$2:C$325)</f>
        <v>62</v>
      </c>
      <c r="U147" s="5" t="str">
        <f>LOOKUP($S147,$B$2:$B$325,D$2:D$325)</f>
        <v>C</v>
      </c>
      <c r="V147" s="5">
        <f>LOOKUP($S147,$B$2:$B$325,E$2:E$325)</f>
        <v>19020100</v>
      </c>
      <c r="W147" s="5">
        <f>LOOKUP($S147,$B$2:$B$325,F$2:F$325)</f>
        <v>10</v>
      </c>
      <c r="X147" s="5">
        <f>LOOKUP($S147,$B$2:$B$325,G$2:G$325)</f>
        <v>10</v>
      </c>
      <c r="Y147" s="4">
        <v>5</v>
      </c>
      <c r="Z147" s="4">
        <v>5</v>
      </c>
      <c r="AA147" s="4">
        <v>5</v>
      </c>
      <c r="AB147" s="5">
        <f t="shared" si="36"/>
        <v>40</v>
      </c>
      <c r="AC147" s="5">
        <f t="shared" si="37"/>
        <v>40</v>
      </c>
      <c r="AD147" s="5">
        <f t="shared" si="38"/>
        <v>40</v>
      </c>
      <c r="AE147" s="5">
        <f t="shared" si="39"/>
        <v>120</v>
      </c>
    </row>
    <row r="148" spans="1:31" ht="12.75">
      <c r="A148" s="9" t="s">
        <v>192</v>
      </c>
      <c r="B148" s="9" t="s">
        <v>192</v>
      </c>
      <c r="C148" s="4">
        <v>4</v>
      </c>
      <c r="D148" s="9" t="s">
        <v>33</v>
      </c>
      <c r="E148" s="9">
        <v>19603543</v>
      </c>
      <c r="F148" s="9">
        <v>110</v>
      </c>
      <c r="G148" s="4">
        <v>1</v>
      </c>
      <c r="P148" s="12" t="s">
        <v>326</v>
      </c>
      <c r="Q148" s="16" t="s">
        <v>327</v>
      </c>
      <c r="R148" s="12">
        <f>R147</f>
        <v>2</v>
      </c>
      <c r="S148" s="13" t="s">
        <v>15</v>
      </c>
      <c r="T148" s="13">
        <f>LOOKUP($S148,$B$2:$B$325,C$2:C$325)</f>
        <v>39</v>
      </c>
      <c r="U148" s="13" t="str">
        <f>LOOKUP($S148,$B$2:$B$325,D$2:D$325)</f>
        <v>C</v>
      </c>
      <c r="V148" s="13">
        <f>LOOKUP($S148,$B$2:$B$325,E$2:E$325)</f>
        <v>18983339</v>
      </c>
      <c r="W148" s="13">
        <f>LOOKUP($S148,$B$2:$B$325,F$2:F$325)</f>
        <v>339</v>
      </c>
      <c r="X148" s="13">
        <f>LOOKUP($S148,$B$2:$B$325,G$2:G$325)</f>
        <v>10</v>
      </c>
      <c r="Y148" s="12">
        <v>1</v>
      </c>
      <c r="Z148" s="12">
        <v>1</v>
      </c>
      <c r="AA148" s="12">
        <v>2</v>
      </c>
      <c r="AB148" s="13">
        <f t="shared" si="36"/>
        <v>60</v>
      </c>
      <c r="AC148" s="13">
        <f t="shared" si="37"/>
        <v>60</v>
      </c>
      <c r="AD148" s="13">
        <f t="shared" si="38"/>
        <v>55</v>
      </c>
      <c r="AE148" s="13">
        <f t="shared" si="39"/>
        <v>175</v>
      </c>
    </row>
    <row r="149" spans="1:31" ht="12.75">
      <c r="A149" s="48" t="s">
        <v>583</v>
      </c>
      <c r="B149" s="48" t="s">
        <v>583</v>
      </c>
      <c r="C149" s="48">
        <v>4</v>
      </c>
      <c r="D149" s="48" t="s">
        <v>33</v>
      </c>
      <c r="E149" s="48">
        <v>19603543</v>
      </c>
      <c r="F149" s="48">
        <v>110</v>
      </c>
      <c r="G149" s="48">
        <v>1</v>
      </c>
      <c r="P149" s="4" t="s">
        <v>326</v>
      </c>
      <c r="Q149" s="15" t="s">
        <v>327</v>
      </c>
      <c r="R149" s="4">
        <v>3</v>
      </c>
      <c r="S149" s="5" t="s">
        <v>45</v>
      </c>
      <c r="T149" s="5">
        <f>LOOKUP($S149,$B$2:$B$325,C$2:C$325)</f>
        <v>5</v>
      </c>
      <c r="U149" s="5" t="str">
        <f>LOOKUP($S149,$B$2:$B$325,D$2:D$325)</f>
        <v>N</v>
      </c>
      <c r="V149" s="5">
        <f>LOOKUP($S149,$B$2:$B$325,E$2:E$325)</f>
        <v>19023851</v>
      </c>
      <c r="W149" s="5">
        <f>LOOKUP($S149,$B$2:$B$325,F$2:F$325)</f>
        <v>851</v>
      </c>
      <c r="X149" s="5">
        <f>LOOKUP($S149,$B$2:$B$325,G$2:G$325)</f>
        <v>10</v>
      </c>
      <c r="Y149" s="4">
        <v>3</v>
      </c>
      <c r="Z149" s="4">
        <v>3</v>
      </c>
      <c r="AA149" s="4">
        <v>3</v>
      </c>
      <c r="AB149" s="5">
        <f aca="true" t="shared" si="40" ref="AB149:AB210">LOOKUP(Y149,$J$3:$J$11,$K$3:$K$11)</f>
        <v>30</v>
      </c>
      <c r="AC149" s="5">
        <f aca="true" t="shared" si="41" ref="AC149:AC190">LOOKUP(Z149,$J$3:$J$11,$K$3:$K$11)</f>
        <v>30</v>
      </c>
      <c r="AD149" s="5">
        <f aca="true" t="shared" si="42" ref="AD149:AD190">LOOKUP(AA149,$J$3:$J$11,$K$3:$K$11)</f>
        <v>30</v>
      </c>
      <c r="AE149" s="5">
        <f t="shared" si="39"/>
        <v>90</v>
      </c>
    </row>
    <row r="150" spans="1:31" ht="12.75">
      <c r="A150" s="9" t="s">
        <v>149</v>
      </c>
      <c r="B150" s="9" t="s">
        <v>149</v>
      </c>
      <c r="C150" s="4">
        <v>18</v>
      </c>
      <c r="D150" s="9" t="s">
        <v>37</v>
      </c>
      <c r="E150" s="9">
        <v>17900185</v>
      </c>
      <c r="F150" s="9">
        <v>104</v>
      </c>
      <c r="G150" s="4">
        <v>28</v>
      </c>
      <c r="P150" s="4" t="s">
        <v>326</v>
      </c>
      <c r="Q150" s="15" t="s">
        <v>327</v>
      </c>
      <c r="R150" s="4">
        <f>R149</f>
        <v>3</v>
      </c>
      <c r="S150" s="5" t="s">
        <v>332</v>
      </c>
      <c r="T150" s="5">
        <f>LOOKUP($S150,$B$2:$B$325,C$2:C$325)</f>
        <v>8</v>
      </c>
      <c r="U150" s="5" t="str">
        <f>LOOKUP($S150,$B$2:$B$325,D$2:D$325)</f>
        <v>N</v>
      </c>
      <c r="V150" s="5" t="str">
        <f>LOOKUP($S150,$B$2:$B$325,E$2:E$325)</f>
        <v>18954061</v>
      </c>
      <c r="W150" s="5" t="str">
        <f>LOOKUP($S150,$B$2:$B$325,F$2:F$325)</f>
        <v>061</v>
      </c>
      <c r="X150" s="5">
        <f>LOOKUP($S150,$B$2:$B$325,G$2:G$325)</f>
        <v>0</v>
      </c>
      <c r="Y150" s="4">
        <v>2</v>
      </c>
      <c r="Z150" s="4">
        <v>2</v>
      </c>
      <c r="AA150" s="4">
        <v>2</v>
      </c>
      <c r="AB150" s="5">
        <f t="shared" si="40"/>
        <v>35</v>
      </c>
      <c r="AC150" s="5">
        <f t="shared" si="41"/>
        <v>35</v>
      </c>
      <c r="AD150" s="5">
        <f t="shared" si="42"/>
        <v>35</v>
      </c>
      <c r="AE150" s="5">
        <f t="shared" si="39"/>
        <v>105</v>
      </c>
    </row>
    <row r="151" spans="1:31" ht="12.75">
      <c r="A151" s="5" t="s">
        <v>396</v>
      </c>
      <c r="B151" s="5" t="s">
        <v>396</v>
      </c>
      <c r="C151" s="4">
        <v>8</v>
      </c>
      <c r="D151" s="9" t="s">
        <v>33</v>
      </c>
      <c r="E151" s="9" t="s">
        <v>428</v>
      </c>
      <c r="F151" s="9" t="s">
        <v>429</v>
      </c>
      <c r="G151" s="4" t="s">
        <v>430</v>
      </c>
      <c r="P151" s="12" t="s">
        <v>326</v>
      </c>
      <c r="Q151" s="16" t="s">
        <v>327</v>
      </c>
      <c r="R151" s="12">
        <f>R150</f>
        <v>3</v>
      </c>
      <c r="S151" s="13" t="s">
        <v>333</v>
      </c>
      <c r="T151" s="13">
        <f>LOOKUP($S151,$B$2:$B$325,C$2:C$325)</f>
        <v>6</v>
      </c>
      <c r="U151" s="13" t="str">
        <f>LOOKUP($S151,$B$2:$B$325,D$2:D$325)</f>
        <v>I</v>
      </c>
      <c r="V151" s="13" t="str">
        <f>LOOKUP($S151,$B$2:$B$325,E$2:E$325)</f>
        <v>18954047</v>
      </c>
      <c r="W151" s="13" t="str">
        <f>LOOKUP($S151,$B$2:$B$325,F$2:F$325)</f>
        <v>047</v>
      </c>
      <c r="X151" s="13" t="str">
        <f>LOOKUP($S151,$B$2:$B$325,G$2:G$325)</f>
        <v>28</v>
      </c>
      <c r="Y151" s="12">
        <v>1</v>
      </c>
      <c r="Z151" s="12">
        <v>1</v>
      </c>
      <c r="AA151" s="12">
        <v>1</v>
      </c>
      <c r="AB151" s="13">
        <f t="shared" si="40"/>
        <v>40</v>
      </c>
      <c r="AC151" s="13">
        <f t="shared" si="41"/>
        <v>40</v>
      </c>
      <c r="AD151" s="13">
        <f t="shared" si="42"/>
        <v>40</v>
      </c>
      <c r="AE151" s="13">
        <f t="shared" si="39"/>
        <v>120</v>
      </c>
    </row>
    <row r="152" spans="1:31" ht="12.75">
      <c r="A152" s="9" t="s">
        <v>332</v>
      </c>
      <c r="B152" s="9" t="s">
        <v>332</v>
      </c>
      <c r="C152" s="4">
        <v>8</v>
      </c>
      <c r="D152" s="9" t="s">
        <v>33</v>
      </c>
      <c r="E152" s="9" t="s">
        <v>363</v>
      </c>
      <c r="F152" s="9" t="s">
        <v>364</v>
      </c>
      <c r="P152" s="4" t="s">
        <v>326</v>
      </c>
      <c r="Q152" s="15" t="s">
        <v>327</v>
      </c>
      <c r="R152" s="4">
        <v>4</v>
      </c>
      <c r="S152" s="5" t="s">
        <v>334</v>
      </c>
      <c r="T152" s="5">
        <f>LOOKUP($S152,$B$2:$B$325,C$2:C$325)</f>
        <v>8</v>
      </c>
      <c r="U152" s="5" t="str">
        <f>LOOKUP($S152,$B$2:$B$325,D$2:D$325)</f>
        <v>N</v>
      </c>
      <c r="V152" s="5" t="str">
        <f>LOOKUP($S152,$B$2:$B$325,E$2:E$325)</f>
        <v>18954060</v>
      </c>
      <c r="W152" s="5" t="str">
        <f>LOOKUP($S152,$B$2:$B$325,F$2:F$325)</f>
        <v>060</v>
      </c>
      <c r="X152" s="5">
        <f>LOOKUP($S152,$B$2:$B$325,G$2:G$325)</f>
        <v>0</v>
      </c>
      <c r="Y152" s="4">
        <v>2</v>
      </c>
      <c r="Z152" s="4">
        <v>2</v>
      </c>
      <c r="AA152" s="4">
        <v>2</v>
      </c>
      <c r="AB152" s="5">
        <f t="shared" si="40"/>
        <v>35</v>
      </c>
      <c r="AC152" s="5">
        <f t="shared" si="41"/>
        <v>35</v>
      </c>
      <c r="AD152" s="5">
        <f t="shared" si="42"/>
        <v>35</v>
      </c>
      <c r="AE152" s="5">
        <f t="shared" si="39"/>
        <v>105</v>
      </c>
    </row>
    <row r="153" spans="1:31" ht="12.75">
      <c r="A153" s="9" t="s">
        <v>123</v>
      </c>
      <c r="B153" s="9" t="s">
        <v>123</v>
      </c>
      <c r="C153" s="4">
        <v>6</v>
      </c>
      <c r="D153" s="9" t="s">
        <v>33</v>
      </c>
      <c r="E153" s="9">
        <v>18953913</v>
      </c>
      <c r="F153" s="9">
        <v>913</v>
      </c>
      <c r="G153" s="4">
        <v>28</v>
      </c>
      <c r="P153" s="4" t="s">
        <v>326</v>
      </c>
      <c r="Q153" s="15" t="s">
        <v>327</v>
      </c>
      <c r="R153" s="4">
        <f>R152</f>
        <v>4</v>
      </c>
      <c r="S153" s="5" t="s">
        <v>354</v>
      </c>
      <c r="T153" s="5">
        <f>LOOKUP($S153,$B$2:$B$325,C$2:C$325)</f>
        <v>10</v>
      </c>
      <c r="U153" s="5" t="str">
        <f>LOOKUP($S153,$B$2:$B$325,D$2:D$325)</f>
        <v>N</v>
      </c>
      <c r="V153" s="5" t="str">
        <f>LOOKUP($S153,$B$2:$B$325,E$2:E$325)</f>
        <v>19023920</v>
      </c>
      <c r="W153" s="5" t="str">
        <f>LOOKUP($S153,$B$2:$B$325,F$2:F$325)</f>
        <v>920</v>
      </c>
      <c r="X153" s="5" t="str">
        <f>LOOKUP($S153,$B$2:$B$325,G$2:G$325)</f>
        <v>10</v>
      </c>
      <c r="Y153" s="4">
        <v>3</v>
      </c>
      <c r="Z153" s="4">
        <v>3</v>
      </c>
      <c r="AA153" s="4">
        <v>3</v>
      </c>
      <c r="AB153" s="5">
        <f t="shared" si="40"/>
        <v>30</v>
      </c>
      <c r="AC153" s="5">
        <f t="shared" si="41"/>
        <v>30</v>
      </c>
      <c r="AD153" s="5">
        <f t="shared" si="42"/>
        <v>30</v>
      </c>
      <c r="AE153" s="5">
        <f t="shared" si="39"/>
        <v>90</v>
      </c>
    </row>
    <row r="154" spans="1:31" ht="12.75">
      <c r="A154" s="5" t="s">
        <v>473</v>
      </c>
      <c r="B154" s="5" t="s">
        <v>473</v>
      </c>
      <c r="C154" s="5">
        <v>8</v>
      </c>
      <c r="D154" s="5" t="s">
        <v>33</v>
      </c>
      <c r="E154" s="5">
        <v>19813538</v>
      </c>
      <c r="F154" s="5">
        <v>538</v>
      </c>
      <c r="P154" s="12" t="s">
        <v>326</v>
      </c>
      <c r="Q154" s="16" t="s">
        <v>327</v>
      </c>
      <c r="R154" s="12">
        <f>R153</f>
        <v>4</v>
      </c>
      <c r="S154" s="13" t="s">
        <v>335</v>
      </c>
      <c r="T154" s="13">
        <f>LOOKUP($S154,$B$2:$B$325,C$2:C$325)</f>
        <v>8</v>
      </c>
      <c r="U154" s="13" t="str">
        <f>LOOKUP($S154,$B$2:$B$325,D$2:D$325)</f>
        <v>I</v>
      </c>
      <c r="V154" s="13" t="str">
        <f>LOOKUP($S154,$B$2:$B$325,E$2:E$325)</f>
        <v>18954046</v>
      </c>
      <c r="W154" s="13" t="str">
        <f>LOOKUP($S154,$B$2:$B$325,F$2:F$325)</f>
        <v>046</v>
      </c>
      <c r="X154" s="13" t="str">
        <f>LOOKUP($S154,$B$2:$B$325,G$2:G$325)</f>
        <v>28</v>
      </c>
      <c r="Y154" s="12">
        <v>1</v>
      </c>
      <c r="Z154" s="12">
        <v>1</v>
      </c>
      <c r="AA154" s="12">
        <v>1</v>
      </c>
      <c r="AB154" s="13">
        <f t="shared" si="40"/>
        <v>40</v>
      </c>
      <c r="AC154" s="13">
        <f t="shared" si="41"/>
        <v>40</v>
      </c>
      <c r="AD154" s="13">
        <f t="shared" si="42"/>
        <v>40</v>
      </c>
      <c r="AE154" s="13">
        <f t="shared" si="39"/>
        <v>120</v>
      </c>
    </row>
    <row r="155" spans="1:31" ht="12.75">
      <c r="A155" s="9" t="s">
        <v>131</v>
      </c>
      <c r="B155" s="9" t="s">
        <v>131</v>
      </c>
      <c r="C155" s="4">
        <v>9</v>
      </c>
      <c r="D155" s="9" t="s">
        <v>35</v>
      </c>
      <c r="E155" s="9">
        <v>19300199</v>
      </c>
      <c r="F155" s="9">
        <v>71</v>
      </c>
      <c r="G155" s="4">
        <v>28</v>
      </c>
      <c r="P155" s="4" t="s">
        <v>326</v>
      </c>
      <c r="Q155" s="15" t="s">
        <v>327</v>
      </c>
      <c r="R155" s="4">
        <v>5</v>
      </c>
      <c r="S155" s="5" t="s">
        <v>336</v>
      </c>
      <c r="T155" s="5">
        <f>LOOKUP($S155,$B$2:$B$325,C$2:C$325)</f>
        <v>13</v>
      </c>
      <c r="U155" s="5" t="str">
        <f>LOOKUP($S155,$B$2:$B$325,D$2:D$325)</f>
        <v>N</v>
      </c>
      <c r="V155" s="5" t="str">
        <f>LOOKUP($S155,$B$2:$B$325,E$2:E$325)</f>
        <v>16210341</v>
      </c>
      <c r="W155" s="5" t="str">
        <f>LOOKUP($S155,$B$2:$B$325,F$2:F$325)</f>
        <v>341</v>
      </c>
      <c r="X155" s="5">
        <f>LOOKUP($S155,$B$2:$B$325,G$2:G$325)</f>
        <v>10</v>
      </c>
      <c r="Y155" s="4">
        <v>1</v>
      </c>
      <c r="Z155" s="4">
        <v>3</v>
      </c>
      <c r="AA155" s="4">
        <v>3</v>
      </c>
      <c r="AB155" s="5">
        <f t="shared" si="40"/>
        <v>40</v>
      </c>
      <c r="AC155" s="5">
        <f t="shared" si="41"/>
        <v>30</v>
      </c>
      <c r="AD155" s="5">
        <f t="shared" si="42"/>
        <v>30</v>
      </c>
      <c r="AE155" s="5">
        <f t="shared" si="39"/>
        <v>100</v>
      </c>
    </row>
    <row r="156" spans="1:31" ht="12.75">
      <c r="A156" s="9" t="s">
        <v>99</v>
      </c>
      <c r="B156" s="9" t="s">
        <v>99</v>
      </c>
      <c r="C156" s="4">
        <v>12</v>
      </c>
      <c r="D156" s="9" t="s">
        <v>33</v>
      </c>
      <c r="E156" s="9">
        <v>19023842</v>
      </c>
      <c r="F156" s="9">
        <v>842</v>
      </c>
      <c r="P156" s="4" t="s">
        <v>326</v>
      </c>
      <c r="Q156" s="15" t="s">
        <v>327</v>
      </c>
      <c r="R156" s="4">
        <f>R155</f>
        <v>5</v>
      </c>
      <c r="S156" s="5" t="s">
        <v>53</v>
      </c>
      <c r="T156" s="5">
        <f>LOOKUP($S156,$B$2:$B$325,C$2:C$325)</f>
        <v>12</v>
      </c>
      <c r="U156" s="5" t="str">
        <f>LOOKUP($S156,$B$2:$B$325,D$2:D$325)</f>
        <v>N</v>
      </c>
      <c r="V156" s="5">
        <f>LOOKUP($S156,$B$2:$B$325,E$2:E$325)</f>
        <v>17200696</v>
      </c>
      <c r="W156" s="5">
        <f>LOOKUP($S156,$B$2:$B$325,F$2:F$325)</f>
        <v>696</v>
      </c>
      <c r="X156" s="5">
        <f>LOOKUP($S156,$B$2:$B$325,G$2:G$325)</f>
        <v>6</v>
      </c>
      <c r="Y156" s="4">
        <v>2</v>
      </c>
      <c r="Z156" s="4">
        <v>1</v>
      </c>
      <c r="AA156" s="4">
        <v>1</v>
      </c>
      <c r="AB156" s="5">
        <f t="shared" si="40"/>
        <v>35</v>
      </c>
      <c r="AC156" s="5">
        <f t="shared" si="41"/>
        <v>40</v>
      </c>
      <c r="AD156" s="5">
        <f t="shared" si="42"/>
        <v>40</v>
      </c>
      <c r="AE156" s="5">
        <f t="shared" si="39"/>
        <v>115</v>
      </c>
    </row>
    <row r="157" spans="1:31" ht="12.75">
      <c r="A157" s="5" t="s">
        <v>465</v>
      </c>
      <c r="B157" s="5" t="s">
        <v>465</v>
      </c>
      <c r="C157" s="5">
        <v>4</v>
      </c>
      <c r="D157" s="5" t="s">
        <v>33</v>
      </c>
      <c r="E157" s="5">
        <v>19813500</v>
      </c>
      <c r="F157" s="5">
        <v>851</v>
      </c>
      <c r="G157" s="4">
        <v>10</v>
      </c>
      <c r="P157" s="12" t="s">
        <v>326</v>
      </c>
      <c r="Q157" s="16" t="s">
        <v>327</v>
      </c>
      <c r="R157" s="12">
        <f>R156</f>
        <v>5</v>
      </c>
      <c r="S157" s="13" t="s">
        <v>202</v>
      </c>
      <c r="T157" s="13">
        <f>LOOKUP($S157,$B$2:$B$325,C$2:C$325)</f>
        <v>12</v>
      </c>
      <c r="U157" s="13" t="str">
        <f>LOOKUP($S157,$B$2:$B$325,D$2:D$325)</f>
        <v>N</v>
      </c>
      <c r="V157" s="13">
        <f>LOOKUP($S157,$B$2:$B$325,E$2:E$325)</f>
        <v>19604364</v>
      </c>
      <c r="W157" s="13">
        <f>LOOKUP($S157,$B$2:$B$325,F$2:F$325)</f>
        <v>14</v>
      </c>
      <c r="X157" s="13">
        <f>LOOKUP($S157,$B$2:$B$325,G$2:G$325)</f>
        <v>1</v>
      </c>
      <c r="Y157" s="12">
        <v>3</v>
      </c>
      <c r="Z157" s="12">
        <v>2</v>
      </c>
      <c r="AA157" s="12">
        <v>2</v>
      </c>
      <c r="AB157" s="13">
        <f t="shared" si="40"/>
        <v>30</v>
      </c>
      <c r="AC157" s="13">
        <f t="shared" si="41"/>
        <v>35</v>
      </c>
      <c r="AD157" s="13">
        <f t="shared" si="42"/>
        <v>35</v>
      </c>
      <c r="AE157" s="13">
        <f t="shared" si="39"/>
        <v>100</v>
      </c>
    </row>
    <row r="158" spans="1:31" ht="12.75">
      <c r="A158" s="9" t="s">
        <v>50</v>
      </c>
      <c r="B158" s="9" t="s">
        <v>50</v>
      </c>
      <c r="C158" s="4">
        <v>9</v>
      </c>
      <c r="D158" s="9" t="s">
        <v>33</v>
      </c>
      <c r="E158" s="9">
        <v>18953922</v>
      </c>
      <c r="F158" s="9">
        <v>922</v>
      </c>
      <c r="G158" s="4">
        <v>28</v>
      </c>
      <c r="P158" s="4" t="s">
        <v>326</v>
      </c>
      <c r="Q158" s="15" t="s">
        <v>327</v>
      </c>
      <c r="R158" s="4">
        <v>6</v>
      </c>
      <c r="S158" s="5" t="s">
        <v>83</v>
      </c>
      <c r="T158" s="5">
        <f>LOOKUP($S158,$B$2:$B$325,C$2:C$325)</f>
        <v>16</v>
      </c>
      <c r="U158" s="5" t="str">
        <f>LOOKUP($S158,$B$2:$B$325,D$2:D$325)</f>
        <v>N</v>
      </c>
      <c r="V158" s="5">
        <f>LOOKUP($S158,$B$2:$B$325,E$2:E$325)</f>
        <v>15903313</v>
      </c>
      <c r="W158" s="5" t="str">
        <f>LOOKUP($S158,$B$2:$B$325,F$2:F$325)</f>
        <v>28</v>
      </c>
      <c r="X158" s="5" t="str">
        <f>LOOKUP($S158,$B$2:$B$325,G$2:G$325)</f>
        <v>NC</v>
      </c>
      <c r="Y158" s="4">
        <v>3</v>
      </c>
      <c r="Z158" s="4">
        <v>3</v>
      </c>
      <c r="AA158" s="4">
        <v>2</v>
      </c>
      <c r="AB158" s="5">
        <f t="shared" si="40"/>
        <v>30</v>
      </c>
      <c r="AC158" s="5">
        <f t="shared" si="41"/>
        <v>30</v>
      </c>
      <c r="AD158" s="5">
        <f t="shared" si="42"/>
        <v>35</v>
      </c>
      <c r="AE158" s="5">
        <f t="shared" si="39"/>
        <v>95</v>
      </c>
    </row>
    <row r="159" spans="1:31" ht="12.75">
      <c r="A159" s="9" t="s">
        <v>333</v>
      </c>
      <c r="B159" s="9" t="s">
        <v>333</v>
      </c>
      <c r="C159" s="4">
        <v>6</v>
      </c>
      <c r="D159" s="9" t="s">
        <v>35</v>
      </c>
      <c r="E159" s="9" t="s">
        <v>365</v>
      </c>
      <c r="F159" s="9" t="s">
        <v>366</v>
      </c>
      <c r="G159" s="4" t="s">
        <v>367</v>
      </c>
      <c r="P159" s="4" t="s">
        <v>326</v>
      </c>
      <c r="Q159" s="15" t="s">
        <v>327</v>
      </c>
      <c r="R159" s="4">
        <f>R158</f>
        <v>6</v>
      </c>
      <c r="S159" s="5" t="s">
        <v>355</v>
      </c>
      <c r="T159" s="5">
        <f>LOOKUP($S159,$B$2:$B$325,C$2:C$325)</f>
        <v>49</v>
      </c>
      <c r="U159" s="5" t="str">
        <f>LOOKUP($S159,$B$2:$B$325,D$2:D$325)</f>
        <v>N</v>
      </c>
      <c r="V159" s="5" t="str">
        <f>LOOKUP($S159,$B$2:$B$325,E$2:E$325)</f>
        <v>17480101</v>
      </c>
      <c r="W159" s="5" t="str">
        <f>LOOKUP($S159,$B$2:$B$325,F$2:F$325)</f>
        <v>101</v>
      </c>
      <c r="X159" s="5" t="str">
        <f>LOOKUP($S159,$B$2:$B$325,G$2:G$325)</f>
        <v>10</v>
      </c>
      <c r="Y159" s="4">
        <v>1</v>
      </c>
      <c r="Z159" s="4">
        <v>1</v>
      </c>
      <c r="AA159" s="4">
        <v>1</v>
      </c>
      <c r="AB159" s="5">
        <f t="shared" si="40"/>
        <v>40</v>
      </c>
      <c r="AC159" s="5">
        <f t="shared" si="41"/>
        <v>40</v>
      </c>
      <c r="AD159" s="5">
        <f t="shared" si="42"/>
        <v>40</v>
      </c>
      <c r="AE159" s="5">
        <f t="shared" si="39"/>
        <v>120</v>
      </c>
    </row>
    <row r="160" spans="1:31" ht="12.75">
      <c r="A160" s="9" t="s">
        <v>140</v>
      </c>
      <c r="B160" s="9" t="s">
        <v>140</v>
      </c>
      <c r="C160" s="4">
        <v>12</v>
      </c>
      <c r="D160" s="9" t="s">
        <v>37</v>
      </c>
      <c r="E160" s="9">
        <v>19300217</v>
      </c>
      <c r="F160" s="9">
        <v>1</v>
      </c>
      <c r="G160" s="4">
        <v>28</v>
      </c>
      <c r="P160" s="12" t="s">
        <v>326</v>
      </c>
      <c r="Q160" s="16" t="s">
        <v>327</v>
      </c>
      <c r="R160" s="12">
        <f>R159</f>
        <v>6</v>
      </c>
      <c r="S160" s="13" t="s">
        <v>322</v>
      </c>
      <c r="T160" s="13">
        <f>LOOKUP($S160,$B$2:$B$325,C$2:C$325)</f>
        <v>41</v>
      </c>
      <c r="U160" s="13" t="str">
        <f>LOOKUP($S160,$B$2:$B$325,D$2:D$325)</f>
        <v>N</v>
      </c>
      <c r="V160" s="13">
        <f>LOOKUP($S160,$B$2:$B$325,E$2:E$325)</f>
        <v>17200695</v>
      </c>
      <c r="W160" s="13">
        <f>LOOKUP($S160,$B$2:$B$325,F$2:F$325)</f>
        <v>99</v>
      </c>
      <c r="X160" s="13">
        <f>LOOKUP($S160,$B$2:$B$325,G$2:G$325)</f>
        <v>6</v>
      </c>
      <c r="Y160" s="12">
        <v>2</v>
      </c>
      <c r="Z160" s="12">
        <v>2</v>
      </c>
      <c r="AA160" s="12">
        <v>3</v>
      </c>
      <c r="AB160" s="13">
        <f t="shared" si="40"/>
        <v>35</v>
      </c>
      <c r="AC160" s="13">
        <f t="shared" si="41"/>
        <v>35</v>
      </c>
      <c r="AD160" s="13">
        <f t="shared" si="42"/>
        <v>30</v>
      </c>
      <c r="AE160" s="13">
        <f t="shared" si="39"/>
        <v>100</v>
      </c>
    </row>
    <row r="161" spans="1:31" ht="12.75">
      <c r="A161" s="9" t="s">
        <v>74</v>
      </c>
      <c r="B161" s="9" t="s">
        <v>74</v>
      </c>
      <c r="C161" s="4">
        <v>18</v>
      </c>
      <c r="D161" s="9" t="s">
        <v>35</v>
      </c>
      <c r="E161" s="9">
        <v>19020131</v>
      </c>
      <c r="F161" s="9">
        <v>131</v>
      </c>
      <c r="G161" s="4">
        <v>10</v>
      </c>
      <c r="P161" s="4" t="s">
        <v>326</v>
      </c>
      <c r="Q161" s="15" t="s">
        <v>327</v>
      </c>
      <c r="R161" s="4">
        <v>7</v>
      </c>
      <c r="S161" s="5" t="s">
        <v>243</v>
      </c>
      <c r="T161" s="5">
        <f>LOOKUP($S161,$B$2:$B$325,C$2:C$325)</f>
        <v>10</v>
      </c>
      <c r="U161" s="5" t="str">
        <f>LOOKUP($S161,$B$2:$B$325,D$2:D$325)</f>
        <v>E</v>
      </c>
      <c r="V161" s="5" t="str">
        <f>LOOKUP($S161,$B$2:$B$325,E$2:E$325)</f>
        <v>10127124</v>
      </c>
      <c r="W161" s="5">
        <f>LOOKUP($S161,$B$2:$B$325,F$2:F$325)</f>
        <v>2</v>
      </c>
      <c r="X161" s="5">
        <f>LOOKUP($S161,$B$2:$B$325,G$2:G$325)</f>
        <v>1</v>
      </c>
      <c r="Y161" s="4">
        <v>1</v>
      </c>
      <c r="Z161" s="4">
        <v>1</v>
      </c>
      <c r="AA161" s="4">
        <v>1</v>
      </c>
      <c r="AB161" s="5">
        <f aca="true" t="shared" si="43" ref="AB161:AB177">LOOKUP(Y161,$J$3:$J$11,$M$3:$M$11)</f>
        <v>60</v>
      </c>
      <c r="AC161" s="5">
        <f aca="true" t="shared" si="44" ref="AC161:AC177">LOOKUP(Z161,$J$3:$J$11,$M$3:$M$11)</f>
        <v>60</v>
      </c>
      <c r="AD161" s="5">
        <f aca="true" t="shared" si="45" ref="AD161:AD177">LOOKUP(AA161,$J$3:$J$11,$M$3:$M$11)</f>
        <v>60</v>
      </c>
      <c r="AE161" s="5">
        <f t="shared" si="39"/>
        <v>180</v>
      </c>
    </row>
    <row r="162" spans="1:31" ht="12.75">
      <c r="A162" s="9" t="s">
        <v>19</v>
      </c>
      <c r="B162" s="9" t="s">
        <v>19</v>
      </c>
      <c r="C162" s="4">
        <v>47</v>
      </c>
      <c r="D162" s="9" t="s">
        <v>29</v>
      </c>
      <c r="E162" s="9">
        <v>18953426</v>
      </c>
      <c r="F162" s="9" t="s">
        <v>498</v>
      </c>
      <c r="G162" s="4">
        <v>28</v>
      </c>
      <c r="P162" s="4" t="s">
        <v>326</v>
      </c>
      <c r="Q162" s="15" t="s">
        <v>327</v>
      </c>
      <c r="R162" s="4">
        <f>R161</f>
        <v>7</v>
      </c>
      <c r="S162" s="5" t="s">
        <v>214</v>
      </c>
      <c r="T162" s="5">
        <f>LOOKUP($S162,$B$2:$B$325,C$2:C$325)</f>
        <v>11</v>
      </c>
      <c r="U162" s="5" t="str">
        <f>LOOKUP($S162,$B$2:$B$325,D$2:D$325)</f>
        <v>I</v>
      </c>
      <c r="V162" s="5" t="str">
        <f>LOOKUP($S162,$B$2:$B$325,E$2:E$325)</f>
        <v>19183510</v>
      </c>
      <c r="W162" s="5">
        <f>LOOKUP($S162,$B$2:$B$325,F$2:F$325)</f>
        <v>7</v>
      </c>
      <c r="X162" s="5" t="str">
        <f>LOOKUP($S162,$B$2:$B$325,G$2:G$325)</f>
        <v>ST</v>
      </c>
      <c r="Y162" s="4">
        <v>2</v>
      </c>
      <c r="Z162" s="4">
        <v>2</v>
      </c>
      <c r="AA162" s="4">
        <v>2</v>
      </c>
      <c r="AB162" s="5">
        <f t="shared" si="43"/>
        <v>55</v>
      </c>
      <c r="AC162" s="5">
        <f t="shared" si="44"/>
        <v>55</v>
      </c>
      <c r="AD162" s="5">
        <f t="shared" si="45"/>
        <v>55</v>
      </c>
      <c r="AE162" s="5">
        <f t="shared" si="39"/>
        <v>165</v>
      </c>
    </row>
    <row r="163" spans="1:31" ht="12.75">
      <c r="A163" s="9" t="s">
        <v>230</v>
      </c>
      <c r="B163" s="9" t="s">
        <v>230</v>
      </c>
      <c r="C163" s="4">
        <v>12</v>
      </c>
      <c r="D163" s="9" t="s">
        <v>37</v>
      </c>
      <c r="E163" s="9" t="s">
        <v>300</v>
      </c>
      <c r="F163" s="9">
        <v>20</v>
      </c>
      <c r="G163" s="4" t="s">
        <v>85</v>
      </c>
      <c r="P163" s="12" t="s">
        <v>326</v>
      </c>
      <c r="Q163" s="16" t="s">
        <v>327</v>
      </c>
      <c r="R163" s="12">
        <f>R162</f>
        <v>7</v>
      </c>
      <c r="S163" s="13" t="s">
        <v>241</v>
      </c>
      <c r="T163" s="13">
        <f>LOOKUP($S163,$B$2:$B$325,C$2:C$325)</f>
        <v>11</v>
      </c>
      <c r="U163" s="13" t="str">
        <f>LOOKUP($S163,$B$2:$B$325,D$2:D$325)</f>
        <v>G</v>
      </c>
      <c r="V163" s="13" t="str">
        <f>LOOKUP($S163,$B$2:$B$325,E$2:E$325)</f>
        <v>19600128</v>
      </c>
      <c r="W163" s="13">
        <f>LOOKUP($S163,$B$2:$B$325,F$2:F$325)</f>
        <v>7</v>
      </c>
      <c r="X163" s="13">
        <f>LOOKUP($S163,$B$2:$B$325,G$2:G$325)</f>
        <v>1</v>
      </c>
      <c r="Y163" s="12">
        <v>3</v>
      </c>
      <c r="Z163" s="12">
        <v>3</v>
      </c>
      <c r="AA163" s="12">
        <v>3</v>
      </c>
      <c r="AB163" s="13">
        <f t="shared" si="43"/>
        <v>50</v>
      </c>
      <c r="AC163" s="13">
        <f t="shared" si="44"/>
        <v>50</v>
      </c>
      <c r="AD163" s="13">
        <f t="shared" si="45"/>
        <v>50</v>
      </c>
      <c r="AE163" s="13">
        <f t="shared" si="39"/>
        <v>150</v>
      </c>
    </row>
    <row r="164" spans="1:31" ht="12.75">
      <c r="A164" s="9" t="s">
        <v>165</v>
      </c>
      <c r="B164" s="9" t="s">
        <v>165</v>
      </c>
      <c r="C164" s="4">
        <v>8</v>
      </c>
      <c r="D164" s="9" t="s">
        <v>33</v>
      </c>
      <c r="E164" s="9">
        <v>19304300</v>
      </c>
      <c r="F164" s="9">
        <v>300</v>
      </c>
      <c r="G164" s="4">
        <v>28</v>
      </c>
      <c r="P164" s="4" t="s">
        <v>326</v>
      </c>
      <c r="Q164" s="15" t="s">
        <v>327</v>
      </c>
      <c r="R164" s="4">
        <v>8</v>
      </c>
      <c r="S164" s="5" t="s">
        <v>337</v>
      </c>
      <c r="T164" s="5">
        <f>LOOKUP($S164,$B$2:$B$325,C$2:C$325)</f>
        <v>11</v>
      </c>
      <c r="U164" s="5" t="str">
        <f>LOOKUP($S164,$B$2:$B$325,D$2:D$325)</f>
        <v>E</v>
      </c>
      <c r="V164" s="5">
        <f>LOOKUP($S164,$B$2:$B$325,E$2:E$325)</f>
        <v>18983278</v>
      </c>
      <c r="W164" s="5">
        <f>LOOKUP($S164,$B$2:$B$325,F$2:F$325)</f>
        <v>129</v>
      </c>
      <c r="X164" s="5">
        <f>LOOKUP($S164,$B$2:$B$325,G$2:G$325)</f>
        <v>10</v>
      </c>
      <c r="Y164" s="4">
        <v>2</v>
      </c>
      <c r="Z164" s="4">
        <v>3</v>
      </c>
      <c r="AA164" s="4">
        <v>3</v>
      </c>
      <c r="AB164" s="5">
        <f t="shared" si="43"/>
        <v>55</v>
      </c>
      <c r="AC164" s="5">
        <f t="shared" si="44"/>
        <v>50</v>
      </c>
      <c r="AD164" s="5">
        <f t="shared" si="45"/>
        <v>50</v>
      </c>
      <c r="AE164" s="5">
        <f t="shared" si="39"/>
        <v>155</v>
      </c>
    </row>
    <row r="165" spans="1:31" ht="12.75">
      <c r="A165" s="9" t="s">
        <v>158</v>
      </c>
      <c r="B165" s="9" t="s">
        <v>158</v>
      </c>
      <c r="C165" s="4">
        <v>9</v>
      </c>
      <c r="D165" s="9" t="s">
        <v>33</v>
      </c>
      <c r="E165" s="9">
        <v>18953910</v>
      </c>
      <c r="F165" s="9">
        <v>910</v>
      </c>
      <c r="P165" s="4" t="s">
        <v>326</v>
      </c>
      <c r="Q165" s="15" t="s">
        <v>327</v>
      </c>
      <c r="R165" s="4">
        <f>R164</f>
        <v>8</v>
      </c>
      <c r="S165" s="5" t="s">
        <v>338</v>
      </c>
      <c r="T165" s="5">
        <f>LOOKUP($S165,$B$2:$B$325,C$2:C$325)</f>
        <v>14</v>
      </c>
      <c r="U165" s="5" t="str">
        <f>LOOKUP($S165,$B$2:$B$325,D$2:D$325)</f>
        <v>I</v>
      </c>
      <c r="V165" s="5" t="str">
        <f>LOOKUP($S165,$B$2:$B$325,E$2:E$325)</f>
        <v>18983226</v>
      </c>
      <c r="W165" s="5" t="str">
        <f>LOOKUP($S165,$B$2:$B$325,F$2:F$325)</f>
        <v>57</v>
      </c>
      <c r="X165" s="5" t="str">
        <f>LOOKUP($S165,$B$2:$B$325,G$2:G$325)</f>
        <v>10</v>
      </c>
      <c r="Y165" s="4">
        <v>1</v>
      </c>
      <c r="Z165" s="4">
        <v>2</v>
      </c>
      <c r="AA165" s="4">
        <v>1</v>
      </c>
      <c r="AB165" s="5">
        <f t="shared" si="43"/>
        <v>60</v>
      </c>
      <c r="AC165" s="5">
        <f t="shared" si="44"/>
        <v>55</v>
      </c>
      <c r="AD165" s="5">
        <f t="shared" si="45"/>
        <v>60</v>
      </c>
      <c r="AE165" s="5">
        <f t="shared" si="39"/>
        <v>175</v>
      </c>
    </row>
    <row r="166" spans="1:31" ht="12.75">
      <c r="A166" s="9" t="s">
        <v>185</v>
      </c>
      <c r="B166" s="9" t="s">
        <v>185</v>
      </c>
      <c r="C166" s="4">
        <v>43</v>
      </c>
      <c r="D166" s="9" t="s">
        <v>28</v>
      </c>
      <c r="E166" s="9">
        <v>9625275</v>
      </c>
      <c r="F166" s="9">
        <v>275</v>
      </c>
      <c r="G166" s="4">
        <v>1</v>
      </c>
      <c r="P166" s="12" t="s">
        <v>326</v>
      </c>
      <c r="Q166" s="16" t="s">
        <v>327</v>
      </c>
      <c r="R166" s="12">
        <f>R165</f>
        <v>8</v>
      </c>
      <c r="S166" s="13" t="s">
        <v>270</v>
      </c>
      <c r="T166" s="13">
        <f>LOOKUP($S166,$B$2:$B$325,C$2:C$325)</f>
        <v>12</v>
      </c>
      <c r="U166" s="13" t="str">
        <f>LOOKUP($S166,$B$2:$B$325,D$2:D$325)</f>
        <v>G</v>
      </c>
      <c r="V166" s="13" t="str">
        <f>LOOKUP($S166,$B$2:$B$325,E$2:E$325)</f>
        <v>19600159</v>
      </c>
      <c r="W166" s="13">
        <f>LOOKUP($S166,$B$2:$B$325,F$2:F$325)</f>
        <v>3</v>
      </c>
      <c r="X166" s="13">
        <f>LOOKUP($S166,$B$2:$B$325,G$2:G$325)</f>
        <v>1</v>
      </c>
      <c r="Y166" s="12">
        <v>3</v>
      </c>
      <c r="Z166" s="12">
        <v>1</v>
      </c>
      <c r="AA166" s="12">
        <v>2</v>
      </c>
      <c r="AB166" s="13">
        <f t="shared" si="43"/>
        <v>50</v>
      </c>
      <c r="AC166" s="13">
        <f t="shared" si="44"/>
        <v>60</v>
      </c>
      <c r="AD166" s="13">
        <f t="shared" si="45"/>
        <v>55</v>
      </c>
      <c r="AE166" s="13">
        <f t="shared" si="39"/>
        <v>165</v>
      </c>
    </row>
    <row r="167" spans="1:31" ht="12.75">
      <c r="A167" s="9" t="s">
        <v>67</v>
      </c>
      <c r="B167" s="9" t="s">
        <v>67</v>
      </c>
      <c r="C167" s="4">
        <v>11</v>
      </c>
      <c r="D167" s="9" t="s">
        <v>35</v>
      </c>
      <c r="E167" s="9">
        <v>19020133</v>
      </c>
      <c r="F167" s="9" t="s">
        <v>489</v>
      </c>
      <c r="G167" s="4">
        <v>10</v>
      </c>
      <c r="P167" s="4" t="s">
        <v>326</v>
      </c>
      <c r="Q167" s="15" t="s">
        <v>327</v>
      </c>
      <c r="R167" s="4">
        <v>9</v>
      </c>
      <c r="S167" s="5" t="s">
        <v>60</v>
      </c>
      <c r="T167" s="5">
        <f>LOOKUP($S167,$B$2:$B$325,C$2:C$325)</f>
        <v>8</v>
      </c>
      <c r="U167" s="5" t="str">
        <f>LOOKUP($S167,$B$2:$B$325,D$2:D$325)</f>
        <v>E</v>
      </c>
      <c r="V167" s="5" t="str">
        <f>LOOKUP($S167,$B$2:$B$325,E$2:E$325)</f>
        <v>15903283</v>
      </c>
      <c r="W167" s="5" t="str">
        <f>LOOKUP($S167,$B$2:$B$325,F$2:F$325)</f>
        <v>30</v>
      </c>
      <c r="X167" s="5" t="str">
        <f>LOOKUP($S167,$B$2:$B$325,G$2:G$325)</f>
        <v>10</v>
      </c>
      <c r="Y167" s="4">
        <v>1</v>
      </c>
      <c r="Z167" s="4">
        <v>2</v>
      </c>
      <c r="AA167" s="4">
        <v>2</v>
      </c>
      <c r="AB167" s="5">
        <f t="shared" si="43"/>
        <v>60</v>
      </c>
      <c r="AC167" s="5">
        <f t="shared" si="44"/>
        <v>55</v>
      </c>
      <c r="AD167" s="5">
        <f t="shared" si="45"/>
        <v>55</v>
      </c>
      <c r="AE167" s="5">
        <f t="shared" si="39"/>
        <v>170</v>
      </c>
    </row>
    <row r="168" spans="1:31" ht="12.75">
      <c r="A168" s="5" t="s">
        <v>391</v>
      </c>
      <c r="B168" s="5" t="s">
        <v>391</v>
      </c>
      <c r="C168" s="4">
        <v>4</v>
      </c>
      <c r="D168" s="9" t="s">
        <v>33</v>
      </c>
      <c r="E168" s="9" t="s">
        <v>419</v>
      </c>
      <c r="F168" s="9" t="s">
        <v>420</v>
      </c>
      <c r="G168" s="4" t="s">
        <v>362</v>
      </c>
      <c r="P168" s="4" t="s">
        <v>326</v>
      </c>
      <c r="Q168" s="15" t="s">
        <v>327</v>
      </c>
      <c r="R168" s="4">
        <f>R167</f>
        <v>9</v>
      </c>
      <c r="S168" s="5" t="s">
        <v>339</v>
      </c>
      <c r="T168" s="5">
        <f>LOOKUP($S168,$B$2:$B$325,C$2:C$325)</f>
        <v>7</v>
      </c>
      <c r="U168" s="5" t="str">
        <f>LOOKUP($S168,$B$2:$B$325,D$2:D$325)</f>
        <v>G</v>
      </c>
      <c r="V168" s="5" t="str">
        <f>LOOKUP($S168,$B$2:$B$325,E$2:E$325)</f>
        <v>18983414</v>
      </c>
      <c r="W168" s="5" t="str">
        <f>LOOKUP($S168,$B$2:$B$325,F$2:F$325)</f>
        <v>11</v>
      </c>
      <c r="X168" s="5">
        <f>LOOKUP($S168,$B$2:$B$325,G$2:G$325)</f>
        <v>10</v>
      </c>
      <c r="Y168" s="4">
        <v>2</v>
      </c>
      <c r="Z168" s="4">
        <v>1</v>
      </c>
      <c r="AA168" s="4">
        <v>1</v>
      </c>
      <c r="AB168" s="5">
        <f t="shared" si="43"/>
        <v>55</v>
      </c>
      <c r="AC168" s="5">
        <f t="shared" si="44"/>
        <v>60</v>
      </c>
      <c r="AD168" s="5">
        <f t="shared" si="45"/>
        <v>60</v>
      </c>
      <c r="AE168" s="5">
        <f t="shared" si="39"/>
        <v>175</v>
      </c>
    </row>
    <row r="169" spans="1:31" ht="12.75">
      <c r="A169" s="9" t="s">
        <v>197</v>
      </c>
      <c r="B169" s="9" t="s">
        <v>197</v>
      </c>
      <c r="C169" s="4">
        <v>8</v>
      </c>
      <c r="D169" s="9" t="s">
        <v>33</v>
      </c>
      <c r="E169" s="9">
        <v>19604685</v>
      </c>
      <c r="F169" s="9">
        <v>685</v>
      </c>
      <c r="G169" s="4">
        <v>1</v>
      </c>
      <c r="P169" s="4" t="s">
        <v>326</v>
      </c>
      <c r="Q169" s="15" t="s">
        <v>327</v>
      </c>
      <c r="R169" s="4">
        <f>R168</f>
        <v>9</v>
      </c>
      <c r="S169" s="5" t="s">
        <v>59</v>
      </c>
      <c r="T169" s="5">
        <f>LOOKUP($S169,$B$2:$B$325,C$2:C$325)</f>
        <v>7</v>
      </c>
      <c r="U169" s="5" t="str">
        <f>LOOKUP($S169,$B$2:$B$325,D$2:D$325)</f>
        <v>I</v>
      </c>
      <c r="V169" s="5" t="str">
        <f>LOOKUP($S169,$B$2:$B$325,E$2:E$325)</f>
        <v>17203801</v>
      </c>
      <c r="W169" s="5">
        <f>LOOKUP($S169,$B$2:$B$325,F$2:F$325)</f>
        <v>36</v>
      </c>
      <c r="X169" s="5">
        <f>LOOKUP($S169,$B$2:$B$325,G$2:G$325)</f>
        <v>6</v>
      </c>
      <c r="Y169" s="4">
        <v>4</v>
      </c>
      <c r="Z169" s="4">
        <v>4</v>
      </c>
      <c r="AA169" s="4">
        <v>4</v>
      </c>
      <c r="AB169" s="5">
        <f t="shared" si="43"/>
        <v>45</v>
      </c>
      <c r="AC169" s="5">
        <f t="shared" si="44"/>
        <v>45</v>
      </c>
      <c r="AD169" s="5">
        <f t="shared" si="45"/>
        <v>45</v>
      </c>
      <c r="AE169" s="5">
        <f t="shared" si="39"/>
        <v>135</v>
      </c>
    </row>
    <row r="170" spans="1:31" ht="12.75">
      <c r="A170" s="5" t="s">
        <v>402</v>
      </c>
      <c r="B170" s="5" t="s">
        <v>402</v>
      </c>
      <c r="C170" s="4">
        <v>10</v>
      </c>
      <c r="D170" s="9" t="s">
        <v>35</v>
      </c>
      <c r="E170" s="9" t="s">
        <v>454</v>
      </c>
      <c r="F170" s="9" t="s">
        <v>455</v>
      </c>
      <c r="G170" s="4" t="s">
        <v>362</v>
      </c>
      <c r="P170" s="4" t="s">
        <v>326</v>
      </c>
      <c r="Q170" s="15" t="s">
        <v>327</v>
      </c>
      <c r="R170" s="4">
        <f>R169</f>
        <v>9</v>
      </c>
      <c r="S170" s="5" t="s">
        <v>44</v>
      </c>
      <c r="T170" s="5">
        <f>LOOKUP($S170,$B$2:$B$325,C$2:C$325)</f>
        <v>6</v>
      </c>
      <c r="U170" s="5" t="str">
        <f>LOOKUP($S170,$B$2:$B$325,D$2:D$325)</f>
        <v>I</v>
      </c>
      <c r="V170" s="5">
        <f>LOOKUP($S170,$B$2:$B$325,E$2:E$325)</f>
        <v>15903259</v>
      </c>
      <c r="W170" s="5" t="str">
        <f>LOOKUP($S170,$B$2:$B$325,F$2:F$325)</f>
        <v>81</v>
      </c>
      <c r="X170" s="5">
        <f>LOOKUP($S170,$B$2:$B$325,G$2:G$325)</f>
        <v>10</v>
      </c>
      <c r="Y170" s="4">
        <v>5</v>
      </c>
      <c r="Z170" s="4">
        <v>5</v>
      </c>
      <c r="AA170" s="4">
        <v>5</v>
      </c>
      <c r="AB170" s="5">
        <f t="shared" si="43"/>
        <v>40</v>
      </c>
      <c r="AC170" s="5">
        <f t="shared" si="44"/>
        <v>40</v>
      </c>
      <c r="AD170" s="5">
        <f t="shared" si="45"/>
        <v>40</v>
      </c>
      <c r="AE170" s="5">
        <f t="shared" si="39"/>
        <v>120</v>
      </c>
    </row>
    <row r="171" spans="1:31" ht="12.75">
      <c r="A171" s="5" t="s">
        <v>467</v>
      </c>
      <c r="B171" s="5" t="s">
        <v>467</v>
      </c>
      <c r="C171" s="5">
        <v>7</v>
      </c>
      <c r="D171" s="5" t="s">
        <v>33</v>
      </c>
      <c r="E171" s="5">
        <v>18953921</v>
      </c>
      <c r="F171" s="5">
        <v>921</v>
      </c>
      <c r="G171" s="4">
        <v>28</v>
      </c>
      <c r="P171" s="12" t="s">
        <v>326</v>
      </c>
      <c r="Q171" s="16" t="s">
        <v>327</v>
      </c>
      <c r="R171" s="12">
        <f>R170</f>
        <v>9</v>
      </c>
      <c r="S171" s="13" t="s">
        <v>242</v>
      </c>
      <c r="T171" s="13">
        <f>LOOKUP($S171,$B$2:$B$325,C$2:C$325)</f>
        <v>7</v>
      </c>
      <c r="U171" s="13" t="str">
        <f>LOOKUP($S171,$B$2:$B$325,D$2:D$325)</f>
        <v>E</v>
      </c>
      <c r="V171" s="13" t="str">
        <f>LOOKUP($S171,$B$2:$B$325,E$2:E$325)</f>
        <v>13731100</v>
      </c>
      <c r="W171" s="13">
        <f>LOOKUP($S171,$B$2:$B$325,F$2:F$325)</f>
        <v>4</v>
      </c>
      <c r="X171" s="13" t="str">
        <f>LOOKUP($S171,$B$2:$B$325,G$2:G$325)</f>
        <v>ST</v>
      </c>
      <c r="Y171" s="12">
        <v>3</v>
      </c>
      <c r="Z171" s="12">
        <v>3</v>
      </c>
      <c r="AA171" s="12">
        <v>3</v>
      </c>
      <c r="AB171" s="13">
        <f t="shared" si="43"/>
        <v>50</v>
      </c>
      <c r="AC171" s="13">
        <f t="shared" si="44"/>
        <v>50</v>
      </c>
      <c r="AD171" s="13">
        <f t="shared" si="45"/>
        <v>50</v>
      </c>
      <c r="AE171" s="13">
        <f t="shared" si="39"/>
        <v>150</v>
      </c>
    </row>
    <row r="172" spans="1:31" ht="12.75">
      <c r="A172" s="9" t="s">
        <v>183</v>
      </c>
      <c r="B172" s="9" t="s">
        <v>183</v>
      </c>
      <c r="C172" s="4">
        <v>5</v>
      </c>
      <c r="D172" s="9" t="s">
        <v>27</v>
      </c>
      <c r="E172" s="9">
        <v>19604746</v>
      </c>
      <c r="F172" s="9">
        <v>746</v>
      </c>
      <c r="G172" s="4">
        <v>1</v>
      </c>
      <c r="P172" s="4" t="s">
        <v>326</v>
      </c>
      <c r="Q172" s="15" t="s">
        <v>327</v>
      </c>
      <c r="R172" s="4">
        <v>10</v>
      </c>
      <c r="S172" s="5" t="s">
        <v>256</v>
      </c>
      <c r="T172" s="5">
        <f>LOOKUP($S172,$B$2:$B$325,C$2:C$325)</f>
        <v>17</v>
      </c>
      <c r="U172" s="5" t="str">
        <f>LOOKUP($S172,$B$2:$B$325,D$2:D$325)</f>
        <v>E</v>
      </c>
      <c r="V172" s="5">
        <f>LOOKUP($S172,$B$2:$B$325,E$2:E$325)</f>
        <v>18950256</v>
      </c>
      <c r="W172" s="5">
        <f>LOOKUP($S172,$B$2:$B$325,F$2:F$325)</f>
        <v>40</v>
      </c>
      <c r="X172" s="5">
        <f>LOOKUP($S172,$B$2:$B$325,G$2:G$325)</f>
        <v>28</v>
      </c>
      <c r="Y172" s="4">
        <v>3</v>
      </c>
      <c r="Z172" s="4">
        <v>1</v>
      </c>
      <c r="AA172" s="4">
        <v>1</v>
      </c>
      <c r="AB172" s="5">
        <f t="shared" si="43"/>
        <v>50</v>
      </c>
      <c r="AC172" s="5">
        <f t="shared" si="44"/>
        <v>60</v>
      </c>
      <c r="AD172" s="5">
        <f t="shared" si="45"/>
        <v>60</v>
      </c>
      <c r="AE172" s="5">
        <f t="shared" si="39"/>
        <v>170</v>
      </c>
    </row>
    <row r="173" spans="1:31" ht="12.75">
      <c r="A173" s="9" t="s">
        <v>576</v>
      </c>
      <c r="B173" s="9" t="s">
        <v>576</v>
      </c>
      <c r="C173" s="4">
        <v>11</v>
      </c>
      <c r="D173" s="9" t="s">
        <v>40</v>
      </c>
      <c r="E173" s="9">
        <v>19023801</v>
      </c>
      <c r="F173" s="9">
        <v>23</v>
      </c>
      <c r="G173" s="4">
        <v>10</v>
      </c>
      <c r="P173" s="4" t="s">
        <v>326</v>
      </c>
      <c r="Q173" s="15" t="s">
        <v>327</v>
      </c>
      <c r="R173" s="4">
        <f>R172</f>
        <v>10</v>
      </c>
      <c r="S173" s="5" t="s">
        <v>71</v>
      </c>
      <c r="T173" s="5">
        <f>LOOKUP($S173,$B$2:$B$325,C$2:C$325)</f>
        <v>16</v>
      </c>
      <c r="U173" s="5" t="str">
        <f>LOOKUP($S173,$B$2:$B$325,D$2:D$325)</f>
        <v>E</v>
      </c>
      <c r="V173" s="5">
        <f>LOOKUP($S173,$B$2:$B$325,E$2:E$325)</f>
        <v>19020117</v>
      </c>
      <c r="W173" s="5" t="str">
        <f>LOOKUP($S173,$B$2:$B$325,F$2:F$325)</f>
        <v>9</v>
      </c>
      <c r="X173" s="5">
        <f>LOOKUP($S173,$B$2:$B$325,G$2:G$325)</f>
        <v>10</v>
      </c>
      <c r="Y173" s="4">
        <v>1</v>
      </c>
      <c r="Z173" s="4">
        <v>2</v>
      </c>
      <c r="AA173" s="4">
        <v>3</v>
      </c>
      <c r="AB173" s="5">
        <f t="shared" si="43"/>
        <v>60</v>
      </c>
      <c r="AC173" s="5">
        <f t="shared" si="44"/>
        <v>55</v>
      </c>
      <c r="AD173" s="5">
        <f t="shared" si="45"/>
        <v>50</v>
      </c>
      <c r="AE173" s="5">
        <f t="shared" si="39"/>
        <v>165</v>
      </c>
    </row>
    <row r="174" spans="1:31" ht="12.75">
      <c r="A174" s="48" t="s">
        <v>576</v>
      </c>
      <c r="B174" s="48" t="s">
        <v>576</v>
      </c>
      <c r="C174" s="48">
        <v>5</v>
      </c>
      <c r="D174" s="48" t="s">
        <v>27</v>
      </c>
      <c r="E174" s="48">
        <v>19604746</v>
      </c>
      <c r="F174" s="48">
        <v>746</v>
      </c>
      <c r="G174" s="48">
        <v>1</v>
      </c>
      <c r="P174" s="12" t="s">
        <v>326</v>
      </c>
      <c r="Q174" s="16" t="s">
        <v>327</v>
      </c>
      <c r="R174" s="12">
        <f>R173</f>
        <v>10</v>
      </c>
      <c r="S174" s="13" t="s">
        <v>340</v>
      </c>
      <c r="T174" s="13">
        <f>LOOKUP($S174,$B$2:$B$325,C$2:C$325)</f>
        <v>15</v>
      </c>
      <c r="U174" s="13" t="str">
        <f>LOOKUP($S174,$B$2:$B$325,D$2:D$325)</f>
        <v>I</v>
      </c>
      <c r="V174" s="13">
        <f>LOOKUP($S174,$B$2:$B$325,E$2:E$325)</f>
        <v>0</v>
      </c>
      <c r="W174" s="13" t="str">
        <f>LOOKUP($S174,$B$2:$B$325,F$2:F$325)</f>
        <v>546</v>
      </c>
      <c r="X174" s="13">
        <f>LOOKUP($S174,$B$2:$B$325,G$2:G$325)</f>
        <v>0</v>
      </c>
      <c r="Y174" s="12">
        <v>2</v>
      </c>
      <c r="Z174" s="12">
        <v>3</v>
      </c>
      <c r="AA174" s="12">
        <v>2</v>
      </c>
      <c r="AB174" s="13">
        <f t="shared" si="43"/>
        <v>55</v>
      </c>
      <c r="AC174" s="13">
        <f t="shared" si="44"/>
        <v>50</v>
      </c>
      <c r="AD174" s="13">
        <f t="shared" si="45"/>
        <v>55</v>
      </c>
      <c r="AE174" s="13">
        <f t="shared" si="39"/>
        <v>160</v>
      </c>
    </row>
    <row r="175" spans="1:31" ht="12.75">
      <c r="A175" s="9" t="s">
        <v>136</v>
      </c>
      <c r="B175" s="9" t="s">
        <v>136</v>
      </c>
      <c r="C175" s="4">
        <v>12</v>
      </c>
      <c r="D175" s="9" t="s">
        <v>35</v>
      </c>
      <c r="E175" s="9">
        <v>17900830</v>
      </c>
      <c r="F175" s="9">
        <v>30</v>
      </c>
      <c r="G175" s="4">
        <v>28</v>
      </c>
      <c r="P175" s="4" t="s">
        <v>326</v>
      </c>
      <c r="Q175" s="15" t="s">
        <v>327</v>
      </c>
      <c r="R175" s="4">
        <v>11</v>
      </c>
      <c r="S175" s="5" t="s">
        <v>73</v>
      </c>
      <c r="T175" s="5">
        <f>LOOKUP($S175,$B$2:$B$325,C$2:C$325)</f>
        <v>19</v>
      </c>
      <c r="U175" s="5" t="str">
        <f>LOOKUP($S175,$B$2:$B$325,D$2:D$325)</f>
        <v>E</v>
      </c>
      <c r="V175" s="5">
        <f>LOOKUP($S175,$B$2:$B$325,E$2:E$325)</f>
        <v>18950256</v>
      </c>
      <c r="W175" s="5">
        <f>LOOKUP($S175,$B$2:$B$325,F$2:F$325)</f>
        <v>256</v>
      </c>
      <c r="X175" s="5">
        <f>LOOKUP($S175,$B$2:$B$325,G$2:G$325)</f>
        <v>28</v>
      </c>
      <c r="Y175" s="4">
        <v>1</v>
      </c>
      <c r="Z175" s="4">
        <v>1</v>
      </c>
      <c r="AA175" s="4">
        <v>1</v>
      </c>
      <c r="AB175" s="5">
        <f t="shared" si="43"/>
        <v>60</v>
      </c>
      <c r="AC175" s="5">
        <f t="shared" si="44"/>
        <v>60</v>
      </c>
      <c r="AD175" s="5">
        <f t="shared" si="45"/>
        <v>60</v>
      </c>
      <c r="AE175" s="5">
        <f t="shared" si="39"/>
        <v>180</v>
      </c>
    </row>
    <row r="176" spans="1:31" ht="12.75">
      <c r="A176" s="9" t="s">
        <v>222</v>
      </c>
      <c r="B176" s="9" t="s">
        <v>222</v>
      </c>
      <c r="C176" s="4">
        <v>40</v>
      </c>
      <c r="D176" s="9" t="s">
        <v>35</v>
      </c>
      <c r="E176" s="9" t="s">
        <v>286</v>
      </c>
      <c r="F176" s="9">
        <v>17</v>
      </c>
      <c r="G176" s="4">
        <v>24</v>
      </c>
      <c r="P176" s="4" t="s">
        <v>326</v>
      </c>
      <c r="Q176" s="15" t="s">
        <v>327</v>
      </c>
      <c r="R176" s="4">
        <f>R175</f>
        <v>11</v>
      </c>
      <c r="S176" s="5" t="s">
        <v>232</v>
      </c>
      <c r="T176" s="5">
        <f>LOOKUP($S176,$B$2:$B$325,C$2:C$325)</f>
        <v>43</v>
      </c>
      <c r="U176" s="5" t="str">
        <f>LOOKUP($S176,$B$2:$B$325,D$2:D$325)</f>
        <v>E</v>
      </c>
      <c r="V176" s="5" t="str">
        <f>LOOKUP($S176,$B$2:$B$325,E$2:E$325)</f>
        <v>19600118</v>
      </c>
      <c r="W176" s="5">
        <f>LOOKUP($S176,$B$2:$B$325,F$2:F$325)</f>
        <v>2</v>
      </c>
      <c r="X176" s="5" t="str">
        <f>LOOKUP($S176,$B$2:$B$325,G$2:G$325)</f>
        <v>GC</v>
      </c>
      <c r="Y176" s="4">
        <v>2</v>
      </c>
      <c r="Z176" s="4">
        <v>2</v>
      </c>
      <c r="AA176" s="4">
        <v>2</v>
      </c>
      <c r="AB176" s="5">
        <f t="shared" si="43"/>
        <v>55</v>
      </c>
      <c r="AC176" s="5">
        <f t="shared" si="44"/>
        <v>55</v>
      </c>
      <c r="AD176" s="5">
        <f t="shared" si="45"/>
        <v>55</v>
      </c>
      <c r="AE176" s="5">
        <f t="shared" si="39"/>
        <v>165</v>
      </c>
    </row>
    <row r="177" spans="1:31" ht="12.75">
      <c r="A177" s="9" t="s">
        <v>57</v>
      </c>
      <c r="B177" s="9" t="s">
        <v>57</v>
      </c>
      <c r="C177" s="4">
        <v>10</v>
      </c>
      <c r="D177" s="9" t="s">
        <v>35</v>
      </c>
      <c r="E177" s="9">
        <v>11550842</v>
      </c>
      <c r="F177" s="9">
        <v>11</v>
      </c>
      <c r="G177" s="4">
        <v>7</v>
      </c>
      <c r="P177" s="12" t="s">
        <v>326</v>
      </c>
      <c r="Q177" s="16" t="s">
        <v>327</v>
      </c>
      <c r="R177" s="12">
        <f>R176</f>
        <v>11</v>
      </c>
      <c r="S177" s="13" t="s">
        <v>245</v>
      </c>
      <c r="T177" s="13">
        <f>LOOKUP($S177,$B$2:$B$325,C$2:C$325)</f>
        <v>56</v>
      </c>
      <c r="U177" s="13" t="str">
        <f>LOOKUP($S177,$B$2:$B$325,D$2:D$325)</f>
        <v>E</v>
      </c>
      <c r="V177" s="13">
        <f>LOOKUP($S177,$B$2:$B$325,E$2:E$325)</f>
        <v>17900491</v>
      </c>
      <c r="W177" s="13">
        <f>LOOKUP($S177,$B$2:$B$325,F$2:F$325)</f>
        <v>491</v>
      </c>
      <c r="X177" s="13">
        <f>LOOKUP($S177,$B$2:$B$325,G$2:G$325)</f>
        <v>28</v>
      </c>
      <c r="Y177" s="12">
        <v>3</v>
      </c>
      <c r="Z177" s="12">
        <v>3</v>
      </c>
      <c r="AA177" s="12">
        <v>3</v>
      </c>
      <c r="AB177" s="13">
        <f t="shared" si="43"/>
        <v>50</v>
      </c>
      <c r="AC177" s="13">
        <f t="shared" si="44"/>
        <v>50</v>
      </c>
      <c r="AD177" s="13">
        <f t="shared" si="45"/>
        <v>50</v>
      </c>
      <c r="AE177" s="13">
        <f t="shared" si="39"/>
        <v>150</v>
      </c>
    </row>
    <row r="178" spans="1:31" ht="12.75">
      <c r="A178" s="5" t="s">
        <v>548</v>
      </c>
      <c r="B178" s="5" t="s">
        <v>548</v>
      </c>
      <c r="C178" s="5">
        <v>4</v>
      </c>
      <c r="D178" s="5" t="s">
        <v>33</v>
      </c>
      <c r="E178" s="5">
        <v>18953594</v>
      </c>
      <c r="F178" s="5">
        <v>594</v>
      </c>
      <c r="G178" s="5">
        <v>1</v>
      </c>
      <c r="P178" s="4" t="s">
        <v>326</v>
      </c>
      <c r="Q178" s="15" t="s">
        <v>327</v>
      </c>
      <c r="R178" s="4" t="s">
        <v>341</v>
      </c>
      <c r="S178" s="5" t="s">
        <v>342</v>
      </c>
      <c r="U178" s="5" t="s">
        <v>305</v>
      </c>
      <c r="Y178" s="4">
        <v>4</v>
      </c>
      <c r="Z178" s="4">
        <v>4</v>
      </c>
      <c r="AA178" s="4">
        <v>6</v>
      </c>
      <c r="AB178" s="5">
        <f t="shared" si="40"/>
        <v>25</v>
      </c>
      <c r="AC178" s="5">
        <f t="shared" si="41"/>
        <v>25</v>
      </c>
      <c r="AD178" s="5">
        <f t="shared" si="42"/>
        <v>15</v>
      </c>
      <c r="AE178" s="5">
        <f t="shared" si="39"/>
        <v>65</v>
      </c>
    </row>
    <row r="179" spans="1:31" ht="12.75">
      <c r="A179" s="9" t="s">
        <v>72</v>
      </c>
      <c r="B179" s="9" t="s">
        <v>72</v>
      </c>
      <c r="C179" s="4">
        <v>26</v>
      </c>
      <c r="D179" s="9" t="s">
        <v>35</v>
      </c>
      <c r="E179" s="9">
        <v>11551042</v>
      </c>
      <c r="F179" s="9">
        <v>29</v>
      </c>
      <c r="G179" s="4">
        <v>22</v>
      </c>
      <c r="P179" s="4" t="s">
        <v>326</v>
      </c>
      <c r="Q179" s="15" t="s">
        <v>327</v>
      </c>
      <c r="R179" s="4" t="str">
        <f>R178</f>
        <v>12a</v>
      </c>
      <c r="S179" s="5" t="s">
        <v>343</v>
      </c>
      <c r="U179" s="5" t="s">
        <v>305</v>
      </c>
      <c r="Y179" s="4">
        <v>5</v>
      </c>
      <c r="Z179" s="4">
        <v>5</v>
      </c>
      <c r="AA179" s="4">
        <v>0</v>
      </c>
      <c r="AB179" s="5">
        <f t="shared" si="40"/>
        <v>20</v>
      </c>
      <c r="AC179" s="5">
        <f t="shared" si="41"/>
        <v>20</v>
      </c>
      <c r="AD179" s="5">
        <f t="shared" si="42"/>
        <v>0</v>
      </c>
      <c r="AE179" s="5">
        <f t="shared" si="39"/>
        <v>40</v>
      </c>
    </row>
    <row r="180" spans="1:31" ht="12.75">
      <c r="A180" s="9" t="s">
        <v>200</v>
      </c>
      <c r="B180" s="9" t="s">
        <v>200</v>
      </c>
      <c r="C180" s="4">
        <v>11</v>
      </c>
      <c r="D180" s="9" t="s">
        <v>33</v>
      </c>
      <c r="E180" s="9">
        <v>19604224</v>
      </c>
      <c r="F180" s="9">
        <v>57</v>
      </c>
      <c r="G180" s="4" t="s">
        <v>121</v>
      </c>
      <c r="P180" s="4" t="s">
        <v>326</v>
      </c>
      <c r="Q180" s="15" t="s">
        <v>327</v>
      </c>
      <c r="R180" s="4" t="str">
        <f>R179</f>
        <v>12a</v>
      </c>
      <c r="S180" s="5" t="s">
        <v>262</v>
      </c>
      <c r="U180" s="5" t="str">
        <f>LOOKUP($S180,$B$2:$B$325,D$2:D$325)</f>
        <v>OS</v>
      </c>
      <c r="Y180" s="4">
        <v>3</v>
      </c>
      <c r="Z180" s="4">
        <v>3</v>
      </c>
      <c r="AA180" s="4">
        <v>2</v>
      </c>
      <c r="AB180" s="5">
        <f t="shared" si="40"/>
        <v>30</v>
      </c>
      <c r="AC180" s="5">
        <f t="shared" si="41"/>
        <v>30</v>
      </c>
      <c r="AD180" s="5">
        <f t="shared" si="42"/>
        <v>35</v>
      </c>
      <c r="AE180" s="5">
        <f t="shared" si="39"/>
        <v>95</v>
      </c>
    </row>
    <row r="181" spans="1:31" ht="12.75">
      <c r="A181" s="9" t="s">
        <v>18</v>
      </c>
      <c r="B181" s="9" t="s">
        <v>18</v>
      </c>
      <c r="C181" s="4">
        <v>33</v>
      </c>
      <c r="D181" s="9" t="s">
        <v>29</v>
      </c>
      <c r="E181" s="9">
        <v>18530144</v>
      </c>
      <c r="F181" s="9">
        <v>144</v>
      </c>
      <c r="G181" s="4">
        <v>8</v>
      </c>
      <c r="P181" s="4" t="s">
        <v>326</v>
      </c>
      <c r="Q181" s="15" t="s">
        <v>327</v>
      </c>
      <c r="R181" s="4" t="str">
        <f>R180</f>
        <v>12a</v>
      </c>
      <c r="S181" s="5" t="s">
        <v>344</v>
      </c>
      <c r="U181" s="5" t="s">
        <v>305</v>
      </c>
      <c r="Y181" s="4">
        <v>2</v>
      </c>
      <c r="Z181" s="4">
        <v>2</v>
      </c>
      <c r="AA181" s="4">
        <v>5</v>
      </c>
      <c r="AB181" s="5">
        <f t="shared" si="40"/>
        <v>35</v>
      </c>
      <c r="AC181" s="5">
        <f t="shared" si="41"/>
        <v>35</v>
      </c>
      <c r="AD181" s="5">
        <f t="shared" si="42"/>
        <v>20</v>
      </c>
      <c r="AE181" s="5">
        <f t="shared" si="39"/>
        <v>90</v>
      </c>
    </row>
    <row r="182" spans="1:31" ht="12.75">
      <c r="A182" s="5" t="s">
        <v>399</v>
      </c>
      <c r="B182" s="5" t="s">
        <v>399</v>
      </c>
      <c r="C182" s="4">
        <v>6</v>
      </c>
      <c r="D182" s="9" t="s">
        <v>35</v>
      </c>
      <c r="E182" s="9" t="s">
        <v>435</v>
      </c>
      <c r="F182" s="9" t="s">
        <v>436</v>
      </c>
      <c r="G182" s="4" t="s">
        <v>437</v>
      </c>
      <c r="P182" s="12" t="s">
        <v>326</v>
      </c>
      <c r="Q182" s="16" t="s">
        <v>327</v>
      </c>
      <c r="R182" s="12" t="str">
        <f>R181</f>
        <v>12a</v>
      </c>
      <c r="S182" s="13" t="s">
        <v>383</v>
      </c>
      <c r="T182" s="13"/>
      <c r="U182" s="13" t="str">
        <f>LOOKUP($S182,$B$2:$B$325,D$2:D$325)</f>
        <v>OS</v>
      </c>
      <c r="V182" s="13"/>
      <c r="W182" s="13"/>
      <c r="X182" s="13"/>
      <c r="Y182" s="12">
        <v>1</v>
      </c>
      <c r="Z182" s="12">
        <v>1</v>
      </c>
      <c r="AA182" s="12">
        <v>8</v>
      </c>
      <c r="AB182" s="13">
        <f t="shared" si="40"/>
        <v>40</v>
      </c>
      <c r="AC182" s="13">
        <f t="shared" si="41"/>
        <v>40</v>
      </c>
      <c r="AD182" s="13">
        <f t="shared" si="42"/>
        <v>5</v>
      </c>
      <c r="AE182" s="13">
        <f t="shared" si="39"/>
        <v>85</v>
      </c>
    </row>
    <row r="183" spans="1:31" ht="12.75">
      <c r="A183" s="48" t="s">
        <v>578</v>
      </c>
      <c r="B183" s="48" t="s">
        <v>578</v>
      </c>
      <c r="C183" s="48">
        <v>11</v>
      </c>
      <c r="D183" s="48" t="s">
        <v>35</v>
      </c>
      <c r="E183" s="48">
        <v>18983477</v>
      </c>
      <c r="F183" s="48">
        <v>477</v>
      </c>
      <c r="G183" s="48">
        <v>6</v>
      </c>
      <c r="P183" s="4" t="s">
        <v>326</v>
      </c>
      <c r="Q183" s="15" t="s">
        <v>327</v>
      </c>
      <c r="R183" s="4" t="s">
        <v>345</v>
      </c>
      <c r="S183" s="5" t="s">
        <v>346</v>
      </c>
      <c r="U183" s="5" t="s">
        <v>305</v>
      </c>
      <c r="Y183" s="4">
        <v>1</v>
      </c>
      <c r="Z183" s="4">
        <v>1</v>
      </c>
      <c r="AA183" s="4">
        <v>7</v>
      </c>
      <c r="AB183" s="5">
        <f t="shared" si="40"/>
        <v>40</v>
      </c>
      <c r="AC183" s="5">
        <f t="shared" si="41"/>
        <v>40</v>
      </c>
      <c r="AD183" s="5">
        <f t="shared" si="42"/>
        <v>10</v>
      </c>
      <c r="AE183" s="5">
        <f t="shared" si="39"/>
        <v>90</v>
      </c>
    </row>
    <row r="184" spans="1:31" ht="12.75">
      <c r="A184" s="9" t="s">
        <v>146</v>
      </c>
      <c r="B184" s="9" t="s">
        <v>146</v>
      </c>
      <c r="C184" s="4">
        <v>16</v>
      </c>
      <c r="D184" s="9" t="s">
        <v>35</v>
      </c>
      <c r="E184" s="9">
        <v>17900107</v>
      </c>
      <c r="F184" s="9">
        <v>37</v>
      </c>
      <c r="G184" s="4">
        <v>28</v>
      </c>
      <c r="P184" s="4" t="s">
        <v>326</v>
      </c>
      <c r="Q184" s="15" t="s">
        <v>327</v>
      </c>
      <c r="R184" s="4" t="str">
        <f>R183</f>
        <v>12b</v>
      </c>
      <c r="S184" s="5" t="s">
        <v>347</v>
      </c>
      <c r="U184" s="5" t="s">
        <v>305</v>
      </c>
      <c r="Y184" s="4">
        <v>2</v>
      </c>
      <c r="Z184" s="4">
        <v>2</v>
      </c>
      <c r="AA184" s="4">
        <v>1</v>
      </c>
      <c r="AB184" s="5">
        <f t="shared" si="40"/>
        <v>35</v>
      </c>
      <c r="AC184" s="5">
        <f t="shared" si="41"/>
        <v>35</v>
      </c>
      <c r="AD184" s="5">
        <f t="shared" si="42"/>
        <v>40</v>
      </c>
      <c r="AE184" s="5">
        <f t="shared" si="39"/>
        <v>110</v>
      </c>
    </row>
    <row r="185" spans="1:31" ht="12.75">
      <c r="A185" s="9" t="s">
        <v>97</v>
      </c>
      <c r="B185" s="9" t="s">
        <v>97</v>
      </c>
      <c r="C185" s="4">
        <v>15</v>
      </c>
      <c r="D185" s="9" t="s">
        <v>37</v>
      </c>
      <c r="E185" s="9">
        <v>17210413</v>
      </c>
      <c r="F185" s="9">
        <v>4</v>
      </c>
      <c r="G185" s="4">
        <v>10</v>
      </c>
      <c r="P185" s="4" t="s">
        <v>326</v>
      </c>
      <c r="Q185" s="15" t="s">
        <v>327</v>
      </c>
      <c r="R185" s="4" t="str">
        <f>R184</f>
        <v>12b</v>
      </c>
      <c r="S185" s="5" t="s">
        <v>348</v>
      </c>
      <c r="U185" s="5" t="s">
        <v>305</v>
      </c>
      <c r="Y185" s="4">
        <v>4</v>
      </c>
      <c r="Z185" s="4">
        <v>4</v>
      </c>
      <c r="AA185" s="4">
        <v>3</v>
      </c>
      <c r="AB185" s="5">
        <f t="shared" si="40"/>
        <v>25</v>
      </c>
      <c r="AC185" s="5">
        <f t="shared" si="41"/>
        <v>25</v>
      </c>
      <c r="AD185" s="5">
        <f t="shared" si="42"/>
        <v>30</v>
      </c>
      <c r="AE185" s="5">
        <f t="shared" si="39"/>
        <v>80</v>
      </c>
    </row>
    <row r="186" spans="1:31" ht="12.75">
      <c r="A186" s="9" t="s">
        <v>64</v>
      </c>
      <c r="B186" s="9" t="s">
        <v>64</v>
      </c>
      <c r="C186" s="4">
        <v>11</v>
      </c>
      <c r="D186" s="9" t="s">
        <v>35</v>
      </c>
      <c r="E186" s="9">
        <v>16161125</v>
      </c>
      <c r="F186" s="9">
        <v>33</v>
      </c>
      <c r="G186" s="4">
        <v>22</v>
      </c>
      <c r="P186" s="4" t="s">
        <v>326</v>
      </c>
      <c r="Q186" s="15" t="s">
        <v>327</v>
      </c>
      <c r="R186" s="4" t="str">
        <f>R185</f>
        <v>12b</v>
      </c>
      <c r="S186" s="5" t="s">
        <v>306</v>
      </c>
      <c r="U186" s="5" t="str">
        <f>LOOKUP($S186,$B$2:$B$325,D$2:D$325)</f>
        <v>OS</v>
      </c>
      <c r="Y186" s="4">
        <v>3</v>
      </c>
      <c r="Z186" s="4">
        <v>5</v>
      </c>
      <c r="AA186" s="4">
        <v>0</v>
      </c>
      <c r="AB186" s="5">
        <f t="shared" si="40"/>
        <v>30</v>
      </c>
      <c r="AC186" s="5">
        <f t="shared" si="41"/>
        <v>20</v>
      </c>
      <c r="AD186" s="5">
        <f t="shared" si="42"/>
        <v>0</v>
      </c>
      <c r="AE186" s="5">
        <f t="shared" si="39"/>
        <v>50</v>
      </c>
    </row>
    <row r="187" spans="1:31" ht="12.75">
      <c r="A187" s="9" t="s">
        <v>102</v>
      </c>
      <c r="B187" s="9" t="s">
        <v>102</v>
      </c>
      <c r="C187" s="4">
        <v>5</v>
      </c>
      <c r="D187" s="9" t="s">
        <v>35</v>
      </c>
      <c r="E187" s="9">
        <v>17203830</v>
      </c>
      <c r="F187" s="9">
        <v>830</v>
      </c>
      <c r="G187" s="4">
        <v>7</v>
      </c>
      <c r="P187" s="4" t="s">
        <v>326</v>
      </c>
      <c r="Q187" s="15" t="s">
        <v>327</v>
      </c>
      <c r="R187" s="4" t="str">
        <f>R186</f>
        <v>12b</v>
      </c>
      <c r="S187" s="5" t="s">
        <v>349</v>
      </c>
      <c r="U187" s="5" t="s">
        <v>305</v>
      </c>
      <c r="Y187" s="4">
        <v>5</v>
      </c>
      <c r="Z187" s="4">
        <v>3</v>
      </c>
      <c r="AA187" s="4">
        <v>4</v>
      </c>
      <c r="AB187" s="5">
        <f t="shared" si="40"/>
        <v>20</v>
      </c>
      <c r="AC187" s="5">
        <f t="shared" si="41"/>
        <v>30</v>
      </c>
      <c r="AD187" s="5">
        <f t="shared" si="42"/>
        <v>25</v>
      </c>
      <c r="AE187" s="5">
        <f t="shared" si="39"/>
        <v>75</v>
      </c>
    </row>
    <row r="188" spans="1:31" ht="13.5" thickBot="1">
      <c r="A188" s="9" t="s">
        <v>168</v>
      </c>
      <c r="B188" s="9" t="s">
        <v>168</v>
      </c>
      <c r="C188" s="4">
        <v>11</v>
      </c>
      <c r="D188" s="9" t="s">
        <v>37</v>
      </c>
      <c r="E188" s="9">
        <v>19300186</v>
      </c>
      <c r="F188" s="9">
        <v>16</v>
      </c>
      <c r="G188" s="4">
        <v>28</v>
      </c>
      <c r="P188" s="20" t="s">
        <v>326</v>
      </c>
      <c r="Q188" s="21" t="s">
        <v>327</v>
      </c>
      <c r="R188" s="20" t="str">
        <f>R187</f>
        <v>12b</v>
      </c>
      <c r="S188" s="22" t="s">
        <v>350</v>
      </c>
      <c r="T188" s="22"/>
      <c r="U188" s="22" t="s">
        <v>305</v>
      </c>
      <c r="V188" s="22"/>
      <c r="W188" s="22"/>
      <c r="X188" s="22"/>
      <c r="Y188" s="20">
        <v>6</v>
      </c>
      <c r="Z188" s="20">
        <v>6</v>
      </c>
      <c r="AA188" s="20">
        <v>0</v>
      </c>
      <c r="AB188" s="22">
        <f t="shared" si="40"/>
        <v>15</v>
      </c>
      <c r="AC188" s="22">
        <f t="shared" si="41"/>
        <v>15</v>
      </c>
      <c r="AD188" s="22">
        <f t="shared" si="42"/>
        <v>0</v>
      </c>
      <c r="AE188" s="22">
        <f t="shared" si="39"/>
        <v>30</v>
      </c>
    </row>
    <row r="189" spans="1:31" ht="13.5" thickTop="1">
      <c r="A189" s="9" t="s">
        <v>203</v>
      </c>
      <c r="B189" s="9" t="s">
        <v>203</v>
      </c>
      <c r="C189" s="4">
        <v>44</v>
      </c>
      <c r="D189" s="9" t="s">
        <v>33</v>
      </c>
      <c r="E189" s="9">
        <v>16160952</v>
      </c>
      <c r="F189" s="9">
        <v>5</v>
      </c>
      <c r="G189" s="4" t="s">
        <v>119</v>
      </c>
      <c r="P189" s="4" t="s">
        <v>326</v>
      </c>
      <c r="Q189" s="15">
        <v>42519</v>
      </c>
      <c r="R189" s="4">
        <v>1</v>
      </c>
      <c r="S189" s="5" t="s">
        <v>351</v>
      </c>
      <c r="T189" s="5">
        <f>LOOKUP($S189,$B$2:$B$325,C$2:C$325)</f>
        <v>3</v>
      </c>
      <c r="U189" s="5" t="str">
        <f>LOOKUP($S189,$B$2:$B$325,D$2:D$325)</f>
        <v>Y</v>
      </c>
      <c r="V189" s="5" t="str">
        <f>LOOKUP($S189,$B$2:$B$325,E$2:E$325)</f>
        <v>18983471</v>
      </c>
      <c r="W189" s="5" t="str">
        <f>LOOKUP($S189,$B$2:$B$325,F$2:F$325)</f>
        <v>471</v>
      </c>
      <c r="X189" s="5" t="str">
        <f>LOOKUP($S189,$B$2:$B$325,G$2:G$325)</f>
        <v>1</v>
      </c>
      <c r="Y189" s="4">
        <v>1</v>
      </c>
      <c r="Z189" s="4">
        <v>1</v>
      </c>
      <c r="AA189" s="4">
        <v>1</v>
      </c>
      <c r="AB189" s="5">
        <f t="shared" si="40"/>
        <v>40</v>
      </c>
      <c r="AC189" s="5">
        <f t="shared" si="41"/>
        <v>40</v>
      </c>
      <c r="AD189" s="5">
        <f t="shared" si="42"/>
        <v>40</v>
      </c>
      <c r="AE189" s="5">
        <f t="shared" si="39"/>
        <v>120</v>
      </c>
    </row>
    <row r="190" spans="1:31" ht="12.75">
      <c r="A190" s="9" t="s">
        <v>338</v>
      </c>
      <c r="B190" s="9" t="s">
        <v>338</v>
      </c>
      <c r="C190" s="4">
        <v>14</v>
      </c>
      <c r="D190" s="9" t="s">
        <v>35</v>
      </c>
      <c r="E190" s="9" t="s">
        <v>491</v>
      </c>
      <c r="F190" s="9" t="s">
        <v>385</v>
      </c>
      <c r="G190" s="4" t="s">
        <v>370</v>
      </c>
      <c r="P190" s="12" t="s">
        <v>326</v>
      </c>
      <c r="Q190" s="16">
        <v>42519</v>
      </c>
      <c r="R190" s="12">
        <f>R189</f>
        <v>1</v>
      </c>
      <c r="S190" s="13" t="s">
        <v>9</v>
      </c>
      <c r="T190" s="13">
        <f>LOOKUP($S190,$B$2:$B$325,C$2:C$325)</f>
        <v>3</v>
      </c>
      <c r="U190" s="13" t="str">
        <f>LOOKUP($S190,$B$2:$B$325,D$2:D$325)</f>
        <v>Y</v>
      </c>
      <c r="V190" s="13">
        <f>LOOKUP($S190,$B$2:$B$325,E$2:E$325)</f>
        <v>19023882</v>
      </c>
      <c r="W190" s="13">
        <f>LOOKUP($S190,$B$2:$B$325,F$2:F$325)</f>
        <v>882</v>
      </c>
      <c r="X190" s="13">
        <f>LOOKUP($S190,$B$2:$B$325,G$2:G$325)</f>
        <v>1</v>
      </c>
      <c r="Y190" s="12">
        <v>2</v>
      </c>
      <c r="Z190" s="12">
        <v>2</v>
      </c>
      <c r="AA190" s="12">
        <v>2</v>
      </c>
      <c r="AB190" s="13">
        <f t="shared" si="40"/>
        <v>35</v>
      </c>
      <c r="AC190" s="13">
        <f t="shared" si="41"/>
        <v>35</v>
      </c>
      <c r="AD190" s="13">
        <f t="shared" si="42"/>
        <v>35</v>
      </c>
      <c r="AE190" s="13">
        <f t="shared" si="39"/>
        <v>105</v>
      </c>
    </row>
    <row r="191" spans="1:31" ht="12.75">
      <c r="A191" s="9" t="s">
        <v>218</v>
      </c>
      <c r="B191" s="9" t="s">
        <v>218</v>
      </c>
      <c r="C191" s="4">
        <v>23</v>
      </c>
      <c r="D191" s="9" t="s">
        <v>35</v>
      </c>
      <c r="E191" s="9" t="s">
        <v>282</v>
      </c>
      <c r="F191" s="9">
        <v>25</v>
      </c>
      <c r="G191" s="4">
        <v>24</v>
      </c>
      <c r="P191" s="4" t="s">
        <v>326</v>
      </c>
      <c r="Q191" s="15">
        <v>42519</v>
      </c>
      <c r="R191" s="4">
        <v>2</v>
      </c>
      <c r="S191" s="5" t="s">
        <v>239</v>
      </c>
      <c r="T191" s="5">
        <f>LOOKUP($S191,$B$2:$B$325,C$2:C$325)</f>
        <v>10</v>
      </c>
      <c r="U191" s="5" t="str">
        <f>LOOKUP($S191,$B$2:$B$325,D$2:D$325)</f>
        <v>C</v>
      </c>
      <c r="V191" s="5">
        <f>LOOKUP($S191,$B$2:$B$325,E$2:E$325)</f>
        <v>10127124</v>
      </c>
      <c r="W191" s="5">
        <f>LOOKUP($S191,$B$2:$B$325,F$2:F$325)</f>
        <v>2</v>
      </c>
      <c r="X191" s="5">
        <f>LOOKUP($S191,$B$2:$B$325,G$2:G$325)</f>
        <v>1</v>
      </c>
      <c r="Y191" s="4">
        <v>1</v>
      </c>
      <c r="Z191" s="4">
        <v>1</v>
      </c>
      <c r="AA191" s="4">
        <v>1</v>
      </c>
      <c r="AB191" s="5">
        <f aca="true" t="shared" si="46" ref="AB191:AB200">LOOKUP(Y191,$J$3:$J$11,$M$3:$M$11)</f>
        <v>60</v>
      </c>
      <c r="AC191" s="5">
        <f aca="true" t="shared" si="47" ref="AC191:AC200">LOOKUP(Z191,$J$3:$J$11,$M$3:$M$11)</f>
        <v>60</v>
      </c>
      <c r="AD191" s="5">
        <f aca="true" t="shared" si="48" ref="AD191:AD200">LOOKUP(AA191,$J$3:$J$11,$M$3:$M$11)</f>
        <v>60</v>
      </c>
      <c r="AE191" s="5">
        <f>SUM(AB191:AD191)</f>
        <v>180</v>
      </c>
    </row>
    <row r="192" spans="1:31" ht="12.75">
      <c r="A192" s="9" t="s">
        <v>138</v>
      </c>
      <c r="B192" s="9" t="s">
        <v>138</v>
      </c>
      <c r="C192" s="4">
        <v>35</v>
      </c>
      <c r="D192" s="9" t="s">
        <v>35</v>
      </c>
      <c r="E192" s="9">
        <v>11550210</v>
      </c>
      <c r="F192" s="9">
        <v>46</v>
      </c>
      <c r="G192" s="4">
        <v>22</v>
      </c>
      <c r="P192" s="4" t="s">
        <v>326</v>
      </c>
      <c r="Q192" s="15">
        <v>42519</v>
      </c>
      <c r="R192" s="4">
        <f>R191</f>
        <v>2</v>
      </c>
      <c r="S192" s="5" t="s">
        <v>235</v>
      </c>
      <c r="T192" s="5">
        <f>LOOKUP($S192,$B$2:$B$325,C$2:C$325)</f>
        <v>10</v>
      </c>
      <c r="U192" s="5" t="str">
        <f>LOOKUP($S192,$B$2:$B$325,D$2:D$325)</f>
        <v>H</v>
      </c>
      <c r="V192" s="5">
        <f>LOOKUP($S192,$B$2:$B$325,E$2:E$325)</f>
        <v>19600128</v>
      </c>
      <c r="W192" s="5">
        <f>LOOKUP($S192,$B$2:$B$325,F$2:F$325)</f>
        <v>2</v>
      </c>
      <c r="X192" s="5" t="str">
        <f>LOOKUP($S192,$B$2:$B$325,G$2:G$325)</f>
        <v>ST</v>
      </c>
      <c r="Y192" s="4">
        <v>2</v>
      </c>
      <c r="Z192" s="4">
        <v>2</v>
      </c>
      <c r="AA192" s="4">
        <v>2</v>
      </c>
      <c r="AB192" s="5">
        <f t="shared" si="46"/>
        <v>55</v>
      </c>
      <c r="AC192" s="5">
        <f t="shared" si="47"/>
        <v>55</v>
      </c>
      <c r="AD192" s="5">
        <f t="shared" si="48"/>
        <v>55</v>
      </c>
      <c r="AE192" s="5">
        <f>SUM(AB192:AD192)</f>
        <v>165</v>
      </c>
    </row>
    <row r="193" spans="1:31" ht="12.75">
      <c r="A193" s="9" t="s">
        <v>45</v>
      </c>
      <c r="B193" s="9" t="s">
        <v>45</v>
      </c>
      <c r="C193" s="4">
        <v>5</v>
      </c>
      <c r="D193" s="9" t="s">
        <v>33</v>
      </c>
      <c r="E193" s="9">
        <v>19023851</v>
      </c>
      <c r="F193" s="9">
        <v>851</v>
      </c>
      <c r="G193" s="4">
        <v>10</v>
      </c>
      <c r="P193" s="12" t="s">
        <v>326</v>
      </c>
      <c r="Q193" s="16">
        <v>42519</v>
      </c>
      <c r="R193" s="12">
        <f>R192</f>
        <v>2</v>
      </c>
      <c r="S193" s="13" t="s">
        <v>234</v>
      </c>
      <c r="T193" s="13">
        <f>LOOKUP($S193,$B$2:$B$325,C$2:C$325)</f>
        <v>7</v>
      </c>
      <c r="U193" s="13" t="str">
        <f>LOOKUP($S193,$B$2:$B$325,D$2:D$325)</f>
        <v>C</v>
      </c>
      <c r="V193" s="13">
        <f>LOOKUP($S193,$B$2:$B$325,E$2:E$325)</f>
        <v>13731100</v>
      </c>
      <c r="W193" s="13">
        <f>LOOKUP($S193,$B$2:$B$325,F$2:F$325)</f>
        <v>7</v>
      </c>
      <c r="X193" s="13">
        <f>LOOKUP($S193,$B$2:$B$325,G$2:G$325)</f>
        <v>1</v>
      </c>
      <c r="Y193" s="12">
        <v>3</v>
      </c>
      <c r="Z193" s="12">
        <v>3</v>
      </c>
      <c r="AA193" s="12">
        <v>3</v>
      </c>
      <c r="AB193" s="13">
        <f t="shared" si="46"/>
        <v>50</v>
      </c>
      <c r="AC193" s="13">
        <f t="shared" si="47"/>
        <v>50</v>
      </c>
      <c r="AD193" s="13">
        <f t="shared" si="48"/>
        <v>50</v>
      </c>
      <c r="AE193" s="13">
        <f>SUM(AB193:AD193)</f>
        <v>150</v>
      </c>
    </row>
    <row r="194" spans="1:31" ht="12.75">
      <c r="A194" s="9" t="s">
        <v>336</v>
      </c>
      <c r="B194" s="9" t="s">
        <v>336</v>
      </c>
      <c r="C194" s="4">
        <v>13</v>
      </c>
      <c r="D194" s="9" t="s">
        <v>33</v>
      </c>
      <c r="E194" s="9" t="s">
        <v>553</v>
      </c>
      <c r="F194" s="9" t="s">
        <v>384</v>
      </c>
      <c r="G194" s="4">
        <v>10</v>
      </c>
      <c r="P194" s="4" t="s">
        <v>326</v>
      </c>
      <c r="Q194" s="15">
        <v>42519</v>
      </c>
      <c r="R194" s="4">
        <v>3</v>
      </c>
      <c r="S194" s="5" t="s">
        <v>255</v>
      </c>
      <c r="T194" s="5">
        <f>LOOKUP($S194,$B$2:$B$325,C$2:C$325)</f>
        <v>17</v>
      </c>
      <c r="U194" s="5" t="str">
        <f>LOOKUP($S194,$B$2:$B$325,D$2:D$325)</f>
        <v>C</v>
      </c>
      <c r="V194" s="5">
        <f>LOOKUP($S194,$B$2:$B$325,E$2:E$325)</f>
        <v>18950255</v>
      </c>
      <c r="W194" s="5">
        <f>LOOKUP($S194,$B$2:$B$325,F$2:F$325)</f>
        <v>11</v>
      </c>
      <c r="X194" s="5">
        <f>LOOKUP($S194,$B$2:$B$325,G$2:G$325)</f>
        <v>28</v>
      </c>
      <c r="Y194" s="4">
        <v>1</v>
      </c>
      <c r="Z194" s="4">
        <v>1</v>
      </c>
      <c r="AA194" s="4">
        <v>1</v>
      </c>
      <c r="AB194" s="5">
        <f t="shared" si="46"/>
        <v>60</v>
      </c>
      <c r="AC194" s="5">
        <f t="shared" si="47"/>
        <v>60</v>
      </c>
      <c r="AD194" s="5">
        <f t="shared" si="48"/>
        <v>60</v>
      </c>
      <c r="AE194" s="5">
        <f aca="true" t="shared" si="49" ref="AE194:AE200">SUM(AB194:AD194)</f>
        <v>180</v>
      </c>
    </row>
    <row r="195" spans="1:31" ht="12.75">
      <c r="A195" s="9" t="s">
        <v>78</v>
      </c>
      <c r="B195" s="9" t="s">
        <v>78</v>
      </c>
      <c r="C195" s="4">
        <v>32</v>
      </c>
      <c r="D195" s="9" t="s">
        <v>37</v>
      </c>
      <c r="E195" s="9">
        <v>18980164</v>
      </c>
      <c r="F195" s="9" t="s">
        <v>493</v>
      </c>
      <c r="G195" s="4">
        <v>10</v>
      </c>
      <c r="P195" s="4" t="s">
        <v>326</v>
      </c>
      <c r="Q195" s="15">
        <v>42519</v>
      </c>
      <c r="R195" s="4">
        <f>R194</f>
        <v>3</v>
      </c>
      <c r="S195" s="5" t="s">
        <v>66</v>
      </c>
      <c r="T195" s="5">
        <f>LOOKUP($S195,$B$2:$B$325,C$2:C$325)</f>
        <v>11</v>
      </c>
      <c r="U195" s="5" t="str">
        <f>LOOKUP($S195,$B$2:$B$325,D$2:D$325)</f>
        <v>I</v>
      </c>
      <c r="V195" s="5">
        <f>LOOKUP($S195,$B$2:$B$325,E$2:E$325)</f>
        <v>18980191</v>
      </c>
      <c r="W195" s="5">
        <f>LOOKUP($S195,$B$2:$B$325,F$2:F$325)</f>
        <v>191</v>
      </c>
      <c r="X195" s="5">
        <f>LOOKUP($S195,$B$2:$B$325,G$2:G$325)</f>
        <v>10</v>
      </c>
      <c r="Y195" s="4">
        <v>3</v>
      </c>
      <c r="Z195" s="4">
        <v>3</v>
      </c>
      <c r="AA195" s="4">
        <v>3</v>
      </c>
      <c r="AB195" s="5">
        <f t="shared" si="46"/>
        <v>50</v>
      </c>
      <c r="AC195" s="5">
        <f t="shared" si="47"/>
        <v>50</v>
      </c>
      <c r="AD195" s="5">
        <f t="shared" si="48"/>
        <v>50</v>
      </c>
      <c r="AE195" s="5">
        <f t="shared" si="49"/>
        <v>150</v>
      </c>
    </row>
    <row r="196" spans="1:31" ht="12.75">
      <c r="A196" s="9" t="s">
        <v>88</v>
      </c>
      <c r="B196" s="9" t="s">
        <v>88</v>
      </c>
      <c r="C196" s="4">
        <v>8</v>
      </c>
      <c r="D196" s="9" t="s">
        <v>35</v>
      </c>
      <c r="E196" s="9">
        <v>18530426</v>
      </c>
      <c r="F196" s="9" t="s">
        <v>482</v>
      </c>
      <c r="G196" s="4" t="s">
        <v>430</v>
      </c>
      <c r="P196" s="12" t="s">
        <v>326</v>
      </c>
      <c r="Q196" s="16">
        <v>42519</v>
      </c>
      <c r="R196" s="12">
        <f>R195</f>
        <v>3</v>
      </c>
      <c r="S196" s="13" t="s">
        <v>15</v>
      </c>
      <c r="T196" s="13">
        <f>LOOKUP($S196,$B$2:$B$325,C$2:C$325)</f>
        <v>39</v>
      </c>
      <c r="U196" s="13" t="str">
        <f>LOOKUP($S196,$B$2:$B$325,D$2:D$325)</f>
        <v>C</v>
      </c>
      <c r="V196" s="13">
        <f>LOOKUP($S196,$B$2:$B$325,E$2:E$325)</f>
        <v>18983339</v>
      </c>
      <c r="W196" s="13">
        <f>LOOKUP($S196,$B$2:$B$325,F$2:F$325)</f>
        <v>339</v>
      </c>
      <c r="X196" s="13">
        <f>LOOKUP($S196,$B$2:$B$325,G$2:G$325)</f>
        <v>10</v>
      </c>
      <c r="Y196" s="12">
        <v>2</v>
      </c>
      <c r="Z196" s="12">
        <v>2</v>
      </c>
      <c r="AA196" s="12">
        <v>2</v>
      </c>
      <c r="AB196" s="13">
        <f t="shared" si="46"/>
        <v>55</v>
      </c>
      <c r="AC196" s="13">
        <f t="shared" si="47"/>
        <v>55</v>
      </c>
      <c r="AD196" s="13">
        <f t="shared" si="48"/>
        <v>55</v>
      </c>
      <c r="AE196" s="13">
        <f t="shared" si="49"/>
        <v>165</v>
      </c>
    </row>
    <row r="197" spans="1:31" ht="12.75">
      <c r="A197" s="9" t="s">
        <v>101</v>
      </c>
      <c r="B197" s="9" t="s">
        <v>101</v>
      </c>
      <c r="C197" s="4">
        <v>8</v>
      </c>
      <c r="D197" s="9" t="s">
        <v>33</v>
      </c>
      <c r="E197" s="9">
        <v>19023503</v>
      </c>
      <c r="F197" s="9">
        <v>503</v>
      </c>
      <c r="G197" s="4">
        <v>10</v>
      </c>
      <c r="P197" s="4" t="s">
        <v>326</v>
      </c>
      <c r="Q197" s="15">
        <v>42519</v>
      </c>
      <c r="R197" s="4">
        <v>4</v>
      </c>
      <c r="S197" s="5" t="s">
        <v>80</v>
      </c>
      <c r="T197" s="5">
        <f>LOOKUP($S197,$B$2:$B$325,C$2:C$325)</f>
        <v>53</v>
      </c>
      <c r="U197" s="5" t="str">
        <f>LOOKUP($S197,$B$2:$B$325,D$2:D$325)</f>
        <v>H</v>
      </c>
      <c r="V197" s="5">
        <f>LOOKUP($S197,$B$2:$B$325,E$2:E$325)</f>
        <v>14780130</v>
      </c>
      <c r="W197" s="5">
        <f>LOOKUP($S197,$B$2:$B$325,F$2:F$325)</f>
        <v>8</v>
      </c>
      <c r="X197" s="5">
        <f>LOOKUP($S197,$B$2:$B$325,G$2:G$325)</f>
        <v>28</v>
      </c>
      <c r="Y197" s="4">
        <v>3</v>
      </c>
      <c r="Z197" s="4">
        <v>2</v>
      </c>
      <c r="AA197" s="4">
        <v>2</v>
      </c>
      <c r="AB197" s="5">
        <f t="shared" si="46"/>
        <v>50</v>
      </c>
      <c r="AC197" s="5">
        <f t="shared" si="47"/>
        <v>55</v>
      </c>
      <c r="AD197" s="5">
        <f t="shared" si="48"/>
        <v>55</v>
      </c>
      <c r="AE197" s="5">
        <f t="shared" si="49"/>
        <v>160</v>
      </c>
    </row>
    <row r="198" spans="1:31" ht="12.75">
      <c r="A198" s="48" t="s">
        <v>575</v>
      </c>
      <c r="B198" s="48" t="s">
        <v>575</v>
      </c>
      <c r="C198" s="48">
        <v>7</v>
      </c>
      <c r="D198" s="48" t="s">
        <v>35</v>
      </c>
      <c r="E198" s="48">
        <v>18983449</v>
      </c>
      <c r="F198" s="48">
        <v>449</v>
      </c>
      <c r="G198" s="48">
        <v>10</v>
      </c>
      <c r="P198" s="4" t="s">
        <v>326</v>
      </c>
      <c r="Q198" s="15">
        <v>42519</v>
      </c>
      <c r="R198" s="4">
        <f>R197</f>
        <v>4</v>
      </c>
      <c r="S198" s="5" t="s">
        <v>238</v>
      </c>
      <c r="T198" s="5">
        <f>LOOKUP($S198,$B$2:$B$325,C$2:C$325)</f>
        <v>56</v>
      </c>
      <c r="U198" s="5" t="str">
        <f>LOOKUP($S198,$B$2:$B$325,D$2:D$325)</f>
        <v>C</v>
      </c>
      <c r="V198" s="5">
        <f>LOOKUP($S198,$B$2:$B$325,E$2:E$325)</f>
        <v>17900491</v>
      </c>
      <c r="W198" s="5">
        <f>LOOKUP($S198,$B$2:$B$325,F$2:F$325)</f>
        <v>491</v>
      </c>
      <c r="X198" s="5">
        <f>LOOKUP($S198,$B$2:$B$325,G$2:G$325)</f>
        <v>28</v>
      </c>
      <c r="Y198" s="4">
        <v>1</v>
      </c>
      <c r="Z198" s="4">
        <v>1</v>
      </c>
      <c r="AA198" s="4">
        <v>1</v>
      </c>
      <c r="AB198" s="5">
        <f t="shared" si="46"/>
        <v>60</v>
      </c>
      <c r="AC198" s="5">
        <f t="shared" si="47"/>
        <v>60</v>
      </c>
      <c r="AD198" s="5">
        <f t="shared" si="48"/>
        <v>60</v>
      </c>
      <c r="AE198" s="5">
        <f t="shared" si="49"/>
        <v>180</v>
      </c>
    </row>
    <row r="199" spans="1:31" ht="12.75">
      <c r="A199" s="48" t="s">
        <v>575</v>
      </c>
      <c r="B199" s="48" t="s">
        <v>575</v>
      </c>
      <c r="C199" s="48">
        <v>8</v>
      </c>
      <c r="D199" s="48" t="s">
        <v>33</v>
      </c>
      <c r="E199" s="48">
        <v>19023503</v>
      </c>
      <c r="F199" s="48">
        <v>503</v>
      </c>
      <c r="G199" s="48">
        <v>10</v>
      </c>
      <c r="P199" s="4" t="s">
        <v>326</v>
      </c>
      <c r="Q199" s="15">
        <v>42519</v>
      </c>
      <c r="R199" s="4">
        <f>R198</f>
        <v>4</v>
      </c>
      <c r="S199" s="5" t="s">
        <v>25</v>
      </c>
      <c r="T199" s="5">
        <f>LOOKUP($S199,$B$2:$B$325,C$2:C$325)</f>
        <v>62</v>
      </c>
      <c r="U199" s="5" t="str">
        <f>LOOKUP($S199,$B$2:$B$325,D$2:D$325)</f>
        <v>C</v>
      </c>
      <c r="V199" s="5">
        <f>LOOKUP($S199,$B$2:$B$325,E$2:E$325)</f>
        <v>19020100</v>
      </c>
      <c r="W199" s="5">
        <f>LOOKUP($S199,$B$2:$B$325,F$2:F$325)</f>
        <v>10</v>
      </c>
      <c r="X199" s="5">
        <f>LOOKUP($S199,$B$2:$B$325,G$2:G$325)</f>
        <v>10</v>
      </c>
      <c r="Y199" s="4">
        <v>4</v>
      </c>
      <c r="Z199" s="4">
        <v>4</v>
      </c>
      <c r="AA199" s="4">
        <v>4</v>
      </c>
      <c r="AB199" s="5">
        <f t="shared" si="46"/>
        <v>45</v>
      </c>
      <c r="AC199" s="5">
        <f t="shared" si="47"/>
        <v>45</v>
      </c>
      <c r="AD199" s="5">
        <f t="shared" si="48"/>
        <v>45</v>
      </c>
      <c r="AE199" s="5">
        <f t="shared" si="49"/>
        <v>135</v>
      </c>
    </row>
    <row r="200" spans="1:31" ht="12.75">
      <c r="A200" s="9" t="s">
        <v>44</v>
      </c>
      <c r="B200" s="9" t="s">
        <v>44</v>
      </c>
      <c r="C200" s="4">
        <v>6</v>
      </c>
      <c r="D200" s="9" t="s">
        <v>35</v>
      </c>
      <c r="E200" s="9">
        <v>15903259</v>
      </c>
      <c r="F200" s="9" t="s">
        <v>497</v>
      </c>
      <c r="G200" s="4">
        <v>10</v>
      </c>
      <c r="P200" s="12" t="s">
        <v>326</v>
      </c>
      <c r="Q200" s="16">
        <v>42519</v>
      </c>
      <c r="R200" s="12">
        <f>R199</f>
        <v>4</v>
      </c>
      <c r="S200" s="13" t="s">
        <v>24</v>
      </c>
      <c r="T200" s="13">
        <f>LOOKUP($S200,$B$2:$B$325,C$2:C$325)</f>
        <v>55</v>
      </c>
      <c r="U200" s="13" t="str">
        <f>LOOKUP($S200,$B$2:$B$325,D$2:D$325)</f>
        <v>C</v>
      </c>
      <c r="V200" s="13">
        <f>LOOKUP($S200,$B$2:$B$325,E$2:E$325)</f>
        <v>18980192</v>
      </c>
      <c r="W200" s="13">
        <f>LOOKUP($S200,$B$2:$B$325,F$2:F$325)</f>
        <v>192</v>
      </c>
      <c r="X200" s="13">
        <f>LOOKUP($S200,$B$2:$B$325,G$2:G$325)</f>
        <v>10</v>
      </c>
      <c r="Y200" s="12">
        <v>2</v>
      </c>
      <c r="Z200" s="12">
        <v>3</v>
      </c>
      <c r="AA200" s="12">
        <v>3</v>
      </c>
      <c r="AB200" s="13">
        <f t="shared" si="46"/>
        <v>55</v>
      </c>
      <c r="AC200" s="13">
        <f t="shared" si="47"/>
        <v>50</v>
      </c>
      <c r="AD200" s="13">
        <f t="shared" si="48"/>
        <v>50</v>
      </c>
      <c r="AE200" s="13">
        <f t="shared" si="49"/>
        <v>155</v>
      </c>
    </row>
    <row r="201" spans="1:31" ht="12.75">
      <c r="A201" s="9" t="s">
        <v>71</v>
      </c>
      <c r="B201" s="9" t="s">
        <v>71</v>
      </c>
      <c r="C201" s="4">
        <v>16</v>
      </c>
      <c r="D201" s="9" t="s">
        <v>37</v>
      </c>
      <c r="E201" s="9">
        <v>19020117</v>
      </c>
      <c r="F201" s="9" t="s">
        <v>494</v>
      </c>
      <c r="G201" s="4">
        <v>10</v>
      </c>
      <c r="P201" s="4" t="s">
        <v>326</v>
      </c>
      <c r="Q201" s="15">
        <v>42519</v>
      </c>
      <c r="R201" s="4">
        <v>5</v>
      </c>
      <c r="S201" s="5" t="s">
        <v>332</v>
      </c>
      <c r="T201" s="5">
        <f>LOOKUP($S201,$B$2:$B$325,C$2:C$325)</f>
        <v>8</v>
      </c>
      <c r="U201" s="5" t="str">
        <f>LOOKUP($S201,$B$2:$B$325,D$2:D$325)</f>
        <v>N</v>
      </c>
      <c r="V201" s="5" t="str">
        <f>LOOKUP($S201,$B$2:$B$325,E$2:E$325)</f>
        <v>18954061</v>
      </c>
      <c r="W201" s="5" t="str">
        <f>LOOKUP($S201,$B$2:$B$325,F$2:F$325)</f>
        <v>061</v>
      </c>
      <c r="X201" s="5">
        <f>LOOKUP($S201,$B$2:$B$325,G$2:G$325)</f>
        <v>0</v>
      </c>
      <c r="Y201" s="4">
        <v>3</v>
      </c>
      <c r="Z201" s="4">
        <v>3</v>
      </c>
      <c r="AA201" s="4">
        <v>3</v>
      </c>
      <c r="AB201" s="5">
        <f t="shared" si="40"/>
        <v>30</v>
      </c>
      <c r="AC201" s="5">
        <f aca="true" t="shared" si="50" ref="AC201:AC207">LOOKUP(Z201,$J$3:$J$11,$K$3:$K$11)</f>
        <v>30</v>
      </c>
      <c r="AD201" s="5">
        <f aca="true" t="shared" si="51" ref="AD201:AD207">LOOKUP(AA201,$J$3:$J$11,$K$3:$K$11)</f>
        <v>30</v>
      </c>
      <c r="AE201" s="5">
        <f aca="true" t="shared" si="52" ref="AE201:AE207">SUM(AB201:AD201)</f>
        <v>90</v>
      </c>
    </row>
    <row r="202" spans="1:31" ht="12.75">
      <c r="A202" s="9" t="s">
        <v>194</v>
      </c>
      <c r="B202" s="9" t="s">
        <v>194</v>
      </c>
      <c r="C202" s="4">
        <v>8</v>
      </c>
      <c r="D202" s="9" t="s">
        <v>33</v>
      </c>
      <c r="E202" s="9">
        <v>19604640</v>
      </c>
      <c r="F202" s="9">
        <v>109</v>
      </c>
      <c r="G202" s="4">
        <v>1</v>
      </c>
      <c r="P202" s="4" t="s">
        <v>326</v>
      </c>
      <c r="Q202" s="15">
        <v>42519</v>
      </c>
      <c r="R202" s="4">
        <f>R201</f>
        <v>5</v>
      </c>
      <c r="S202" s="5" t="s">
        <v>45</v>
      </c>
      <c r="T202" s="5">
        <f>LOOKUP($S202,$B$2:$B$325,C$2:C$325)</f>
        <v>5</v>
      </c>
      <c r="U202" s="5" t="str">
        <f>LOOKUP($S202,$B$2:$B$325,D$2:D$325)</f>
        <v>N</v>
      </c>
      <c r="V202" s="5">
        <f>LOOKUP($S202,$B$2:$B$325,E$2:E$325)</f>
        <v>19023851</v>
      </c>
      <c r="W202" s="5">
        <f>LOOKUP($S202,$B$2:$B$325,F$2:F$325)</f>
        <v>851</v>
      </c>
      <c r="X202" s="5">
        <f>LOOKUP($S202,$B$2:$B$325,G$2:G$325)</f>
        <v>10</v>
      </c>
      <c r="Y202" s="4">
        <v>4</v>
      </c>
      <c r="Z202" s="4">
        <v>4</v>
      </c>
      <c r="AA202" s="4">
        <v>4</v>
      </c>
      <c r="AB202" s="5">
        <f t="shared" si="40"/>
        <v>25</v>
      </c>
      <c r="AC202" s="5">
        <f t="shared" si="50"/>
        <v>25</v>
      </c>
      <c r="AD202" s="5">
        <f t="shared" si="51"/>
        <v>25</v>
      </c>
      <c r="AE202" s="5">
        <f t="shared" si="52"/>
        <v>75</v>
      </c>
    </row>
    <row r="203" spans="1:31" ht="12.75">
      <c r="A203" s="9" t="s">
        <v>125</v>
      </c>
      <c r="B203" s="9" t="s">
        <v>125</v>
      </c>
      <c r="C203" s="4">
        <v>10</v>
      </c>
      <c r="D203" s="9" t="s">
        <v>33</v>
      </c>
      <c r="E203" s="9">
        <v>12023820</v>
      </c>
      <c r="F203" s="9">
        <v>75</v>
      </c>
      <c r="P203" s="4" t="s">
        <v>326</v>
      </c>
      <c r="Q203" s="15">
        <v>42519</v>
      </c>
      <c r="R203" s="4">
        <f>R202</f>
        <v>5</v>
      </c>
      <c r="S203" s="5" t="s">
        <v>333</v>
      </c>
      <c r="T203" s="5">
        <f>LOOKUP($S203,$B$2:$B$325,C$2:C$325)</f>
        <v>6</v>
      </c>
      <c r="U203" s="5" t="str">
        <f>LOOKUP($S203,$B$2:$B$325,D$2:D$325)</f>
        <v>I</v>
      </c>
      <c r="V203" s="5" t="str">
        <f>LOOKUP($S203,$B$2:$B$325,E$2:E$325)</f>
        <v>18954047</v>
      </c>
      <c r="W203" s="5" t="str">
        <f>LOOKUP($S203,$B$2:$B$325,F$2:F$325)</f>
        <v>047</v>
      </c>
      <c r="X203" s="5" t="str">
        <f>LOOKUP($S203,$B$2:$B$325,G$2:G$325)</f>
        <v>28</v>
      </c>
      <c r="Y203" s="4">
        <v>2</v>
      </c>
      <c r="Z203" s="4">
        <v>2</v>
      </c>
      <c r="AA203" s="4">
        <v>2</v>
      </c>
      <c r="AB203" s="5">
        <f t="shared" si="40"/>
        <v>35</v>
      </c>
      <c r="AC203" s="5">
        <f t="shared" si="50"/>
        <v>35</v>
      </c>
      <c r="AD203" s="5">
        <f t="shared" si="51"/>
        <v>35</v>
      </c>
      <c r="AE203" s="5">
        <f t="shared" si="52"/>
        <v>105</v>
      </c>
    </row>
    <row r="204" spans="1:31" ht="12.75">
      <c r="A204" s="5" t="s">
        <v>469</v>
      </c>
      <c r="B204" s="5" t="s">
        <v>469</v>
      </c>
      <c r="C204" s="5">
        <v>6</v>
      </c>
      <c r="D204" s="5" t="s">
        <v>33</v>
      </c>
      <c r="E204" s="5">
        <v>15903309</v>
      </c>
      <c r="F204" s="5">
        <v>309</v>
      </c>
      <c r="G204" s="4">
        <v>10</v>
      </c>
      <c r="P204" s="12" t="s">
        <v>326</v>
      </c>
      <c r="Q204" s="16">
        <v>42519</v>
      </c>
      <c r="R204" s="12">
        <f>R203</f>
        <v>5</v>
      </c>
      <c r="S204" s="13" t="s">
        <v>352</v>
      </c>
      <c r="T204" s="13">
        <f>LOOKUP($S204,$B$2:$B$325,C$2:C$325)</f>
        <v>7</v>
      </c>
      <c r="U204" s="13" t="str">
        <f>LOOKUP($S204,$B$2:$B$325,D$2:D$325)</f>
        <v>I</v>
      </c>
      <c r="V204" s="13" t="str">
        <f>LOOKUP($S204,$B$2:$B$325,E$2:E$325)</f>
        <v>18983463</v>
      </c>
      <c r="W204" s="13" t="str">
        <f>LOOKUP($S204,$B$2:$B$325,F$2:F$325)</f>
        <v>463</v>
      </c>
      <c r="X204" s="13" t="str">
        <f>LOOKUP($S204,$B$2:$B$325,G$2:G$325)</f>
        <v>10</v>
      </c>
      <c r="Y204" s="12">
        <v>1</v>
      </c>
      <c r="Z204" s="12">
        <v>1</v>
      </c>
      <c r="AA204" s="12">
        <v>1</v>
      </c>
      <c r="AB204" s="13">
        <f t="shared" si="40"/>
        <v>40</v>
      </c>
      <c r="AC204" s="13">
        <f t="shared" si="50"/>
        <v>40</v>
      </c>
      <c r="AD204" s="13">
        <f t="shared" si="51"/>
        <v>40</v>
      </c>
      <c r="AE204" s="13">
        <f t="shared" si="52"/>
        <v>120</v>
      </c>
    </row>
    <row r="205" spans="1:31" ht="12.75">
      <c r="A205" s="5" t="s">
        <v>395</v>
      </c>
      <c r="B205" s="5" t="s">
        <v>395</v>
      </c>
      <c r="C205" s="4">
        <v>6</v>
      </c>
      <c r="D205" s="9" t="s">
        <v>33</v>
      </c>
      <c r="E205" s="9" t="s">
        <v>427</v>
      </c>
      <c r="F205" s="9" t="s">
        <v>414</v>
      </c>
      <c r="P205" s="4" t="s">
        <v>326</v>
      </c>
      <c r="Q205" s="15">
        <v>42519</v>
      </c>
      <c r="R205" s="4">
        <v>6</v>
      </c>
      <c r="S205" s="5" t="s">
        <v>334</v>
      </c>
      <c r="T205" s="5">
        <f>LOOKUP($S205,$B$2:$B$325,C$2:C$325)</f>
        <v>8</v>
      </c>
      <c r="U205" s="5" t="str">
        <f>LOOKUP($S205,$B$2:$B$325,D$2:D$325)</f>
        <v>N</v>
      </c>
      <c r="V205" s="5" t="str">
        <f>LOOKUP($S205,$B$2:$B$325,E$2:E$325)</f>
        <v>18954060</v>
      </c>
      <c r="W205" s="5" t="str">
        <f>LOOKUP($S205,$B$2:$B$325,F$2:F$325)</f>
        <v>060</v>
      </c>
      <c r="X205" s="5">
        <f>LOOKUP($S205,$B$2:$B$325,G$2:G$325)</f>
        <v>0</v>
      </c>
      <c r="Y205" s="4">
        <v>2</v>
      </c>
      <c r="Z205" s="4">
        <v>2</v>
      </c>
      <c r="AA205" s="4">
        <v>3</v>
      </c>
      <c r="AB205" s="5">
        <f t="shared" si="40"/>
        <v>35</v>
      </c>
      <c r="AC205" s="5">
        <f t="shared" si="50"/>
        <v>35</v>
      </c>
      <c r="AD205" s="5">
        <f t="shared" si="51"/>
        <v>30</v>
      </c>
      <c r="AE205" s="5">
        <f t="shared" si="52"/>
        <v>100</v>
      </c>
    </row>
    <row r="206" spans="1:31" ht="12.75">
      <c r="A206" s="9" t="s">
        <v>150</v>
      </c>
      <c r="B206" s="9" t="s">
        <v>150</v>
      </c>
      <c r="C206" s="4">
        <v>10</v>
      </c>
      <c r="D206" s="9" t="s">
        <v>40</v>
      </c>
      <c r="E206" s="9">
        <v>11551562</v>
      </c>
      <c r="F206" s="9">
        <v>7</v>
      </c>
      <c r="G206" s="4" t="s">
        <v>120</v>
      </c>
      <c r="P206" s="4" t="s">
        <v>326</v>
      </c>
      <c r="Q206" s="15">
        <v>42519</v>
      </c>
      <c r="R206" s="4">
        <f>R205</f>
        <v>6</v>
      </c>
      <c r="S206" s="5" t="s">
        <v>335</v>
      </c>
      <c r="T206" s="5">
        <f>LOOKUP($S206,$B$2:$B$325,C$2:C$325)</f>
        <v>8</v>
      </c>
      <c r="U206" s="5" t="str">
        <f>LOOKUP($S206,$B$2:$B$325,D$2:D$325)</f>
        <v>I</v>
      </c>
      <c r="V206" s="5" t="str">
        <f>LOOKUP($S206,$B$2:$B$325,E$2:E$325)</f>
        <v>18954046</v>
      </c>
      <c r="W206" s="5" t="str">
        <f>LOOKUP($S206,$B$2:$B$325,F$2:F$325)</f>
        <v>046</v>
      </c>
      <c r="X206" s="5" t="str">
        <f>LOOKUP($S206,$B$2:$B$325,G$2:G$325)</f>
        <v>28</v>
      </c>
      <c r="Y206" s="4">
        <v>1</v>
      </c>
      <c r="Z206" s="4">
        <v>1</v>
      </c>
      <c r="AA206" s="4">
        <v>1</v>
      </c>
      <c r="AB206" s="5">
        <f t="shared" si="40"/>
        <v>40</v>
      </c>
      <c r="AC206" s="5">
        <f t="shared" si="50"/>
        <v>40</v>
      </c>
      <c r="AD206" s="5">
        <f t="shared" si="51"/>
        <v>40</v>
      </c>
      <c r="AE206" s="5">
        <f t="shared" si="52"/>
        <v>120</v>
      </c>
    </row>
    <row r="207" spans="1:31" ht="12.75">
      <c r="A207" s="9" t="s">
        <v>42</v>
      </c>
      <c r="B207" s="9" t="s">
        <v>42</v>
      </c>
      <c r="C207" s="4">
        <v>6</v>
      </c>
      <c r="D207" s="9" t="s">
        <v>33</v>
      </c>
      <c r="E207" s="9">
        <v>19023830</v>
      </c>
      <c r="F207" s="9">
        <v>830</v>
      </c>
      <c r="G207" s="4">
        <v>10</v>
      </c>
      <c r="P207" s="12" t="s">
        <v>326</v>
      </c>
      <c r="Q207" s="16">
        <v>42519</v>
      </c>
      <c r="R207" s="12">
        <f>R206</f>
        <v>6</v>
      </c>
      <c r="S207" s="13" t="s">
        <v>353</v>
      </c>
      <c r="T207" s="13">
        <f>LOOKUP($S207,$B$2:$B$325,C$2:C$325)</f>
        <v>9</v>
      </c>
      <c r="U207" s="13" t="str">
        <f>LOOKUP($S207,$B$2:$B$325,D$2:D$325)</f>
        <v>N</v>
      </c>
      <c r="V207" s="13" t="str">
        <f>LOOKUP($S207,$B$2:$B$325,E$2:E$325)</f>
        <v>18983323</v>
      </c>
      <c r="W207" s="13" t="str">
        <f>LOOKUP($S207,$B$2:$B$325,F$2:F$325)</f>
        <v>323</v>
      </c>
      <c r="X207" s="13" t="str">
        <f>LOOKUP($S207,$B$2:$B$325,G$2:G$325)</f>
        <v>10</v>
      </c>
      <c r="Y207" s="12">
        <v>3</v>
      </c>
      <c r="Z207" s="12">
        <v>3</v>
      </c>
      <c r="AA207" s="12">
        <v>2</v>
      </c>
      <c r="AB207" s="13">
        <f t="shared" si="40"/>
        <v>30</v>
      </c>
      <c r="AC207" s="13">
        <f t="shared" si="50"/>
        <v>30</v>
      </c>
      <c r="AD207" s="13">
        <f t="shared" si="51"/>
        <v>35</v>
      </c>
      <c r="AE207" s="13">
        <f t="shared" si="52"/>
        <v>95</v>
      </c>
    </row>
    <row r="208" spans="1:31" ht="12.75">
      <c r="A208" s="9" t="s">
        <v>156</v>
      </c>
      <c r="B208" s="9" t="s">
        <v>156</v>
      </c>
      <c r="C208" s="4">
        <v>18</v>
      </c>
      <c r="D208" s="9" t="s">
        <v>37</v>
      </c>
      <c r="E208" s="9">
        <v>11550787</v>
      </c>
      <c r="F208" s="9">
        <v>3</v>
      </c>
      <c r="G208" s="4" t="s">
        <v>120</v>
      </c>
      <c r="I208" s="5"/>
      <c r="J208" s="5"/>
      <c r="L208" s="9"/>
      <c r="M208" s="9"/>
      <c r="N208" s="9"/>
      <c r="O208" s="9"/>
      <c r="P208" s="4" t="s">
        <v>326</v>
      </c>
      <c r="Q208" s="15">
        <v>42519</v>
      </c>
      <c r="R208" s="4">
        <v>7</v>
      </c>
      <c r="S208" s="5" t="s">
        <v>354</v>
      </c>
      <c r="T208" s="5">
        <f>LOOKUP($S208,$B$2:$B$325,C$2:C$325)</f>
        <v>10</v>
      </c>
      <c r="U208" s="5" t="str">
        <f>LOOKUP($S208,$B$2:$B$325,D$2:D$325)</f>
        <v>N</v>
      </c>
      <c r="V208" s="5" t="str">
        <f>LOOKUP($S208,$B$2:$B$325,E$2:E$325)</f>
        <v>19023920</v>
      </c>
      <c r="W208" s="5" t="str">
        <f>LOOKUP($S208,$B$2:$B$325,F$2:F$325)</f>
        <v>920</v>
      </c>
      <c r="X208" s="5" t="str">
        <f>LOOKUP($S208,$B$2:$B$325,G$2:G$325)</f>
        <v>10</v>
      </c>
      <c r="Y208" s="4">
        <v>3</v>
      </c>
      <c r="Z208" s="4">
        <v>3</v>
      </c>
      <c r="AA208" s="4">
        <v>3</v>
      </c>
      <c r="AB208" s="5">
        <f t="shared" si="40"/>
        <v>30</v>
      </c>
      <c r="AC208" s="5">
        <f aca="true" t="shared" si="53" ref="AC208:AD210">LOOKUP(Z208,$J$3:$J$11,$K$3:$K$11)</f>
        <v>30</v>
      </c>
      <c r="AD208" s="5">
        <f t="shared" si="53"/>
        <v>30</v>
      </c>
      <c r="AE208" s="5">
        <f aca="true" t="shared" si="54" ref="AE208:AE214">SUM(AB208:AD208)</f>
        <v>90</v>
      </c>
    </row>
    <row r="209" spans="1:31" ht="12.75">
      <c r="A209" s="9" t="s">
        <v>98</v>
      </c>
      <c r="B209" s="9" t="s">
        <v>98</v>
      </c>
      <c r="C209" s="4">
        <v>15</v>
      </c>
      <c r="D209" s="9" t="s">
        <v>35</v>
      </c>
      <c r="E209" s="9">
        <v>17480107</v>
      </c>
      <c r="F209" s="9">
        <v>60</v>
      </c>
      <c r="G209" s="4" t="s">
        <v>121</v>
      </c>
      <c r="I209" s="5"/>
      <c r="J209" s="5"/>
      <c r="L209" s="9"/>
      <c r="M209" s="9"/>
      <c r="N209" s="9"/>
      <c r="O209" s="9"/>
      <c r="P209" s="4" t="s">
        <v>326</v>
      </c>
      <c r="Q209" s="15">
        <v>42519</v>
      </c>
      <c r="R209" s="4">
        <f>R208</f>
        <v>7</v>
      </c>
      <c r="S209" s="5" t="s">
        <v>202</v>
      </c>
      <c r="T209" s="5">
        <f>LOOKUP($S209,$B$2:$B$325,C$2:C$325)</f>
        <v>12</v>
      </c>
      <c r="U209" s="5" t="str">
        <f>LOOKUP($S209,$B$2:$B$325,D$2:D$325)</f>
        <v>N</v>
      </c>
      <c r="V209" s="5">
        <f>LOOKUP($S209,$B$2:$B$325,E$2:E$325)</f>
        <v>19604364</v>
      </c>
      <c r="W209" s="5">
        <f>LOOKUP($S209,$B$2:$B$325,F$2:F$325)</f>
        <v>14</v>
      </c>
      <c r="X209" s="5">
        <f>LOOKUP($S209,$B$2:$B$325,G$2:G$325)</f>
        <v>1</v>
      </c>
      <c r="Y209" s="4">
        <v>2</v>
      </c>
      <c r="Z209" s="4">
        <v>2</v>
      </c>
      <c r="AA209" s="4">
        <v>2</v>
      </c>
      <c r="AB209" s="5">
        <f t="shared" si="40"/>
        <v>35</v>
      </c>
      <c r="AC209" s="5">
        <f t="shared" si="53"/>
        <v>35</v>
      </c>
      <c r="AD209" s="5">
        <f t="shared" si="53"/>
        <v>35</v>
      </c>
      <c r="AE209" s="5">
        <f t="shared" si="54"/>
        <v>105</v>
      </c>
    </row>
    <row r="210" spans="1:31" ht="12.75">
      <c r="A210" s="5" t="s">
        <v>393</v>
      </c>
      <c r="B210" s="5" t="s">
        <v>393</v>
      </c>
      <c r="C210" s="4">
        <v>7</v>
      </c>
      <c r="D210" s="9" t="s">
        <v>33</v>
      </c>
      <c r="E210" s="9" t="s">
        <v>423</v>
      </c>
      <c r="F210" s="9" t="s">
        <v>424</v>
      </c>
      <c r="G210" s="4" t="s">
        <v>121</v>
      </c>
      <c r="I210" s="5"/>
      <c r="J210" s="5"/>
      <c r="L210" s="9"/>
      <c r="M210" s="9"/>
      <c r="N210" s="9"/>
      <c r="O210" s="9"/>
      <c r="P210" s="12" t="s">
        <v>326</v>
      </c>
      <c r="Q210" s="16">
        <v>42519</v>
      </c>
      <c r="R210" s="12">
        <f>R209</f>
        <v>7</v>
      </c>
      <c r="S210" s="13" t="s">
        <v>53</v>
      </c>
      <c r="T210" s="13">
        <f>LOOKUP($S210,$B$2:$B$325,C$2:C$325)</f>
        <v>12</v>
      </c>
      <c r="U210" s="13" t="str">
        <f>LOOKUP($S210,$B$2:$B$325,D$2:D$325)</f>
        <v>N</v>
      </c>
      <c r="V210" s="13">
        <f>LOOKUP($S210,$B$2:$B$325,E$2:E$325)</f>
        <v>17200696</v>
      </c>
      <c r="W210" s="13">
        <f>LOOKUP($S210,$B$2:$B$325,F$2:F$325)</f>
        <v>696</v>
      </c>
      <c r="X210" s="13">
        <f>LOOKUP($S210,$B$2:$B$325,G$2:G$325)</f>
        <v>6</v>
      </c>
      <c r="Y210" s="12">
        <v>1</v>
      </c>
      <c r="Z210" s="12">
        <v>1</v>
      </c>
      <c r="AA210" s="12">
        <v>1</v>
      </c>
      <c r="AB210" s="13">
        <f t="shared" si="40"/>
        <v>40</v>
      </c>
      <c r="AC210" s="13">
        <f t="shared" si="53"/>
        <v>40</v>
      </c>
      <c r="AD210" s="13">
        <f t="shared" si="53"/>
        <v>40</v>
      </c>
      <c r="AE210" s="13">
        <f t="shared" si="54"/>
        <v>120</v>
      </c>
    </row>
    <row r="211" spans="1:31" ht="12.75">
      <c r="A211" s="9" t="s">
        <v>219</v>
      </c>
      <c r="B211" s="9" t="s">
        <v>219</v>
      </c>
      <c r="C211" s="4">
        <v>16</v>
      </c>
      <c r="D211" s="9" t="s">
        <v>37</v>
      </c>
      <c r="E211" s="9" t="s">
        <v>283</v>
      </c>
      <c r="F211" s="9">
        <v>20</v>
      </c>
      <c r="G211" s="4">
        <v>1</v>
      </c>
      <c r="I211" s="5"/>
      <c r="J211" s="5"/>
      <c r="L211" s="9"/>
      <c r="M211" s="9"/>
      <c r="N211" s="9"/>
      <c r="O211" s="9"/>
      <c r="P211" s="4" t="s">
        <v>326</v>
      </c>
      <c r="Q211" s="15">
        <v>42519</v>
      </c>
      <c r="R211" s="4">
        <v>8</v>
      </c>
      <c r="S211" s="5" t="s">
        <v>355</v>
      </c>
      <c r="T211" s="5">
        <f>LOOKUP($S211,$B$2:$B$325,C$2:C$325)</f>
        <v>49</v>
      </c>
      <c r="U211" s="5" t="str">
        <f>LOOKUP($S211,$B$2:$B$325,D$2:D$325)</f>
        <v>N</v>
      </c>
      <c r="V211" s="5" t="str">
        <f>LOOKUP($S211,$B$2:$B$325,E$2:E$325)</f>
        <v>17480101</v>
      </c>
      <c r="W211" s="5" t="str">
        <f>LOOKUP($S211,$B$2:$B$325,F$2:F$325)</f>
        <v>101</v>
      </c>
      <c r="X211" s="5" t="str">
        <f>LOOKUP($S211,$B$2:$B$325,G$2:G$325)</f>
        <v>10</v>
      </c>
      <c r="Y211" s="4">
        <v>3</v>
      </c>
      <c r="Z211" s="4">
        <v>4</v>
      </c>
      <c r="AA211" s="4">
        <v>3</v>
      </c>
      <c r="AB211" s="5">
        <f aca="true" t="shared" si="55" ref="AB211:AB225">LOOKUP(Y211,$J$3:$J$11,$M$3:$M$11)</f>
        <v>50</v>
      </c>
      <c r="AC211" s="5">
        <f aca="true" t="shared" si="56" ref="AC211:AC225">LOOKUP(Z211,$J$3:$J$11,$M$3:$M$11)</f>
        <v>45</v>
      </c>
      <c r="AD211" s="5">
        <f aca="true" t="shared" si="57" ref="AD211:AD225">LOOKUP(AA211,$J$3:$J$11,$M$3:$M$11)</f>
        <v>50</v>
      </c>
      <c r="AE211" s="5">
        <f t="shared" si="54"/>
        <v>145</v>
      </c>
    </row>
    <row r="212" spans="1:31" ht="12.75">
      <c r="A212" s="9" t="s">
        <v>339</v>
      </c>
      <c r="B212" s="9" t="s">
        <v>339</v>
      </c>
      <c r="C212" s="4">
        <v>7</v>
      </c>
      <c r="D212" s="9" t="s">
        <v>40</v>
      </c>
      <c r="E212" s="9" t="s">
        <v>586</v>
      </c>
      <c r="F212" s="9" t="s">
        <v>386</v>
      </c>
      <c r="G212" s="4">
        <v>10</v>
      </c>
      <c r="I212" s="5"/>
      <c r="J212" s="5"/>
      <c r="L212" s="9"/>
      <c r="M212" s="9"/>
      <c r="N212" s="9"/>
      <c r="O212" s="9"/>
      <c r="P212" s="4" t="s">
        <v>326</v>
      </c>
      <c r="Q212" s="15">
        <v>42519</v>
      </c>
      <c r="R212" s="4">
        <f>R211</f>
        <v>8</v>
      </c>
      <c r="S212" s="5" t="s">
        <v>322</v>
      </c>
      <c r="T212" s="5">
        <f>LOOKUP($S212,$B$2:$B$325,C$2:C$325)</f>
        <v>41</v>
      </c>
      <c r="U212" s="5" t="str">
        <f>LOOKUP($S212,$B$2:$B$325,D$2:D$325)</f>
        <v>N</v>
      </c>
      <c r="V212" s="5">
        <f>LOOKUP($S212,$B$2:$B$325,E$2:E$325)</f>
        <v>17200695</v>
      </c>
      <c r="W212" s="5">
        <f>LOOKUP($S212,$B$2:$B$325,F$2:F$325)</f>
        <v>99</v>
      </c>
      <c r="X212" s="5">
        <f>LOOKUP($S212,$B$2:$B$325,G$2:G$325)</f>
        <v>6</v>
      </c>
      <c r="Y212" s="4">
        <v>4</v>
      </c>
      <c r="Z212" s="4">
        <v>3</v>
      </c>
      <c r="AA212" s="4">
        <v>4</v>
      </c>
      <c r="AB212" s="5">
        <f t="shared" si="55"/>
        <v>45</v>
      </c>
      <c r="AC212" s="5">
        <f t="shared" si="56"/>
        <v>50</v>
      </c>
      <c r="AD212" s="5">
        <f t="shared" si="57"/>
        <v>45</v>
      </c>
      <c r="AE212" s="5">
        <f t="shared" si="54"/>
        <v>140</v>
      </c>
    </row>
    <row r="213" spans="1:31" ht="12.75">
      <c r="A213" s="9" t="s">
        <v>135</v>
      </c>
      <c r="B213" s="9" t="s">
        <v>135</v>
      </c>
      <c r="C213" s="4">
        <v>10</v>
      </c>
      <c r="D213" s="9" t="s">
        <v>35</v>
      </c>
      <c r="E213" s="9">
        <v>19600141</v>
      </c>
      <c r="F213" s="9">
        <v>43</v>
      </c>
      <c r="G213" s="4">
        <v>28</v>
      </c>
      <c r="I213" s="5"/>
      <c r="J213" s="5"/>
      <c r="L213" s="9"/>
      <c r="M213" s="9"/>
      <c r="N213" s="9"/>
      <c r="O213" s="9"/>
      <c r="P213" s="4" t="s">
        <v>326</v>
      </c>
      <c r="Q213" s="15">
        <v>42519</v>
      </c>
      <c r="R213" s="4">
        <f>R212</f>
        <v>8</v>
      </c>
      <c r="S213" s="5" t="s">
        <v>245</v>
      </c>
      <c r="T213" s="5">
        <f>LOOKUP($S213,$B$2:$B$325,C$2:C$325)</f>
        <v>56</v>
      </c>
      <c r="U213" s="5" t="str">
        <f>LOOKUP($S213,$B$2:$B$325,D$2:D$325)</f>
        <v>E</v>
      </c>
      <c r="V213" s="5">
        <f>LOOKUP($S213,$B$2:$B$325,E$2:E$325)</f>
        <v>17900491</v>
      </c>
      <c r="W213" s="5">
        <f>LOOKUP($S213,$B$2:$B$325,F$2:F$325)</f>
        <v>491</v>
      </c>
      <c r="X213" s="5">
        <f>LOOKUP($S213,$B$2:$B$325,G$2:G$325)</f>
        <v>28</v>
      </c>
      <c r="Y213" s="4">
        <v>2</v>
      </c>
      <c r="Z213" s="4">
        <v>2</v>
      </c>
      <c r="AA213" s="4">
        <v>2</v>
      </c>
      <c r="AB213" s="5">
        <f t="shared" si="55"/>
        <v>55</v>
      </c>
      <c r="AC213" s="5">
        <f t="shared" si="56"/>
        <v>55</v>
      </c>
      <c r="AD213" s="5">
        <f t="shared" si="57"/>
        <v>55</v>
      </c>
      <c r="AE213" s="5">
        <f t="shared" si="54"/>
        <v>165</v>
      </c>
    </row>
    <row r="214" spans="1:31" ht="12.75">
      <c r="A214" s="9" t="s">
        <v>130</v>
      </c>
      <c r="B214" s="9" t="s">
        <v>130</v>
      </c>
      <c r="C214" s="4">
        <v>7</v>
      </c>
      <c r="D214" s="9" t="s">
        <v>37</v>
      </c>
      <c r="E214" s="9">
        <v>10126922</v>
      </c>
      <c r="F214" s="9">
        <v>11</v>
      </c>
      <c r="G214" s="4">
        <v>28</v>
      </c>
      <c r="I214" s="5"/>
      <c r="J214" s="5"/>
      <c r="L214" s="9"/>
      <c r="M214" s="9"/>
      <c r="N214" s="9"/>
      <c r="O214" s="9"/>
      <c r="P214" s="12" t="s">
        <v>326</v>
      </c>
      <c r="Q214" s="16">
        <v>42519</v>
      </c>
      <c r="R214" s="12">
        <f>R213</f>
        <v>8</v>
      </c>
      <c r="S214" s="13" t="s">
        <v>232</v>
      </c>
      <c r="T214" s="13">
        <f>LOOKUP($S214,$B$2:$B$325,C$2:C$325)</f>
        <v>43</v>
      </c>
      <c r="U214" s="13" t="str">
        <f>LOOKUP($S214,$B$2:$B$325,D$2:D$325)</f>
        <v>E</v>
      </c>
      <c r="V214" s="13" t="str">
        <f>LOOKUP($S214,$B$2:$B$325,E$2:E$325)</f>
        <v>19600118</v>
      </c>
      <c r="W214" s="13">
        <f>LOOKUP($S214,$B$2:$B$325,F$2:F$325)</f>
        <v>2</v>
      </c>
      <c r="X214" s="13" t="str">
        <f>LOOKUP($S214,$B$2:$B$325,G$2:G$325)</f>
        <v>GC</v>
      </c>
      <c r="Y214" s="12">
        <v>1</v>
      </c>
      <c r="Z214" s="12">
        <v>1</v>
      </c>
      <c r="AA214" s="12">
        <v>1</v>
      </c>
      <c r="AB214" s="13">
        <f t="shared" si="55"/>
        <v>60</v>
      </c>
      <c r="AC214" s="13">
        <f t="shared" si="56"/>
        <v>60</v>
      </c>
      <c r="AD214" s="13">
        <f t="shared" si="57"/>
        <v>60</v>
      </c>
      <c r="AE214" s="13">
        <f t="shared" si="54"/>
        <v>180</v>
      </c>
    </row>
    <row r="215" spans="1:31" ht="12.75">
      <c r="A215" s="9" t="s">
        <v>190</v>
      </c>
      <c r="B215" s="9" t="s">
        <v>190</v>
      </c>
      <c r="C215" s="4">
        <v>4</v>
      </c>
      <c r="D215" s="9" t="s">
        <v>33</v>
      </c>
      <c r="E215" s="9">
        <v>19600242</v>
      </c>
      <c r="F215" s="9">
        <v>142</v>
      </c>
      <c r="G215" s="4">
        <v>1</v>
      </c>
      <c r="I215" s="5"/>
      <c r="J215" s="5"/>
      <c r="L215" s="9"/>
      <c r="M215" s="9"/>
      <c r="N215" s="9"/>
      <c r="O215" s="9"/>
      <c r="P215" s="4" t="s">
        <v>326</v>
      </c>
      <c r="Q215" s="15">
        <v>42519</v>
      </c>
      <c r="R215" s="4">
        <v>9</v>
      </c>
      <c r="S215" s="5" t="s">
        <v>60</v>
      </c>
      <c r="T215" s="5">
        <f>LOOKUP($S215,$B$2:$B$325,C$2:C$325)</f>
        <v>8</v>
      </c>
      <c r="U215" s="5" t="str">
        <f>LOOKUP($S215,$B$2:$B$325,D$2:D$325)</f>
        <v>E</v>
      </c>
      <c r="V215" s="5" t="str">
        <f>LOOKUP($S215,$B$2:$B$325,E$2:E$325)</f>
        <v>15903283</v>
      </c>
      <c r="W215" s="5" t="str">
        <f>LOOKUP($S215,$B$2:$B$325,F$2:F$325)</f>
        <v>30</v>
      </c>
      <c r="X215" s="5" t="str">
        <f>LOOKUP($S215,$B$2:$B$325,G$2:G$325)</f>
        <v>10</v>
      </c>
      <c r="Y215" s="4">
        <v>1</v>
      </c>
      <c r="Z215" s="4">
        <v>1</v>
      </c>
      <c r="AA215" s="4">
        <v>1</v>
      </c>
      <c r="AB215" s="5">
        <f t="shared" si="55"/>
        <v>60</v>
      </c>
      <c r="AC215" s="5">
        <f t="shared" si="56"/>
        <v>60</v>
      </c>
      <c r="AD215" s="5">
        <f t="shared" si="57"/>
        <v>60</v>
      </c>
      <c r="AE215" s="5">
        <f>SUM(AB215:AD215)</f>
        <v>180</v>
      </c>
    </row>
    <row r="216" spans="1:31" ht="12.75">
      <c r="A216" s="5" t="s">
        <v>552</v>
      </c>
      <c r="B216" s="5" t="s">
        <v>552</v>
      </c>
      <c r="C216" s="5">
        <v>5</v>
      </c>
      <c r="D216" s="5" t="s">
        <v>35</v>
      </c>
      <c r="E216" s="5">
        <v>18953830</v>
      </c>
      <c r="F216" s="5">
        <v>29</v>
      </c>
      <c r="G216" s="5">
        <v>28</v>
      </c>
      <c r="I216" s="5"/>
      <c r="J216" s="5"/>
      <c r="L216" s="9"/>
      <c r="M216" s="9"/>
      <c r="N216" s="9"/>
      <c r="O216" s="9"/>
      <c r="P216" s="4" t="s">
        <v>326</v>
      </c>
      <c r="Q216" s="15">
        <v>42519</v>
      </c>
      <c r="R216" s="4">
        <f>R215</f>
        <v>9</v>
      </c>
      <c r="S216" s="5" t="s">
        <v>242</v>
      </c>
      <c r="T216" s="5">
        <f>LOOKUP($S216,$B$2:$B$325,C$2:C$325)</f>
        <v>7</v>
      </c>
      <c r="U216" s="5" t="str">
        <f>LOOKUP($S216,$B$2:$B$325,D$2:D$325)</f>
        <v>E</v>
      </c>
      <c r="V216" s="5" t="str">
        <f>LOOKUP($S216,$B$2:$B$325,E$2:E$325)</f>
        <v>13731100</v>
      </c>
      <c r="W216" s="5">
        <f>LOOKUP($S216,$B$2:$B$325,F$2:F$325)</f>
        <v>4</v>
      </c>
      <c r="X216" s="5" t="str">
        <f>LOOKUP($S216,$B$2:$B$325,G$2:G$325)</f>
        <v>ST</v>
      </c>
      <c r="Y216" s="4">
        <v>2</v>
      </c>
      <c r="Z216" s="4">
        <v>2</v>
      </c>
      <c r="AA216" s="4">
        <v>2</v>
      </c>
      <c r="AB216" s="5">
        <f t="shared" si="55"/>
        <v>55</v>
      </c>
      <c r="AC216" s="5">
        <f t="shared" si="56"/>
        <v>55</v>
      </c>
      <c r="AD216" s="5">
        <f t="shared" si="57"/>
        <v>55</v>
      </c>
      <c r="AE216" s="5">
        <f>SUM(AB216:AD216)</f>
        <v>165</v>
      </c>
    </row>
    <row r="217" spans="1:31" ht="12.75">
      <c r="A217" s="5" t="s">
        <v>397</v>
      </c>
      <c r="B217" s="5" t="s">
        <v>397</v>
      </c>
      <c r="C217" s="4">
        <v>9</v>
      </c>
      <c r="D217" s="9" t="s">
        <v>33</v>
      </c>
      <c r="E217" s="9" t="s">
        <v>431</v>
      </c>
      <c r="F217" s="9" t="s">
        <v>432</v>
      </c>
      <c r="G217" s="4" t="s">
        <v>362</v>
      </c>
      <c r="I217" s="5"/>
      <c r="J217" s="5"/>
      <c r="L217" s="9"/>
      <c r="M217" s="9"/>
      <c r="N217" s="9"/>
      <c r="O217" s="9"/>
      <c r="P217" s="12" t="s">
        <v>326</v>
      </c>
      <c r="Q217" s="16">
        <v>42519</v>
      </c>
      <c r="R217" s="12">
        <f>R216</f>
        <v>9</v>
      </c>
      <c r="S217" s="13" t="s">
        <v>59</v>
      </c>
      <c r="T217" s="13">
        <f>LOOKUP($S217,$B$2:$B$325,C$2:C$325)</f>
        <v>7</v>
      </c>
      <c r="U217" s="13" t="str">
        <f>LOOKUP($S217,$B$2:$B$325,D$2:D$325)</f>
        <v>I</v>
      </c>
      <c r="V217" s="13" t="str">
        <f>LOOKUP($S217,$B$2:$B$325,E$2:E$325)</f>
        <v>17203801</v>
      </c>
      <c r="W217" s="13">
        <f>LOOKUP($S217,$B$2:$B$325,F$2:F$325)</f>
        <v>36</v>
      </c>
      <c r="X217" s="13">
        <f>LOOKUP($S217,$B$2:$B$325,G$2:G$325)</f>
        <v>6</v>
      </c>
      <c r="Y217" s="12">
        <v>3</v>
      </c>
      <c r="Z217" s="12">
        <v>3</v>
      </c>
      <c r="AA217" s="12">
        <v>3</v>
      </c>
      <c r="AB217" s="13">
        <f t="shared" si="55"/>
        <v>50</v>
      </c>
      <c r="AC217" s="13">
        <f t="shared" si="56"/>
        <v>50</v>
      </c>
      <c r="AD217" s="13">
        <f t="shared" si="57"/>
        <v>50</v>
      </c>
      <c r="AE217" s="13">
        <f>SUM(AB217:AD217)</f>
        <v>150</v>
      </c>
    </row>
    <row r="218" spans="1:31" ht="12.75">
      <c r="A218" s="9" t="s">
        <v>118</v>
      </c>
      <c r="B218" s="9" t="s">
        <v>118</v>
      </c>
      <c r="C218" s="4">
        <v>7</v>
      </c>
      <c r="D218" s="9" t="s">
        <v>35</v>
      </c>
      <c r="E218" s="9">
        <v>13441170</v>
      </c>
      <c r="F218" s="9">
        <v>9</v>
      </c>
      <c r="G218" s="4" t="s">
        <v>119</v>
      </c>
      <c r="I218" s="5"/>
      <c r="J218" s="5"/>
      <c r="L218" s="9"/>
      <c r="M218" s="9"/>
      <c r="N218" s="9"/>
      <c r="O218" s="9"/>
      <c r="P218" s="4" t="s">
        <v>326</v>
      </c>
      <c r="Q218" s="15">
        <v>42519</v>
      </c>
      <c r="R218" s="4">
        <v>10</v>
      </c>
      <c r="S218" s="5" t="s">
        <v>243</v>
      </c>
      <c r="T218" s="5">
        <f>LOOKUP($S218,$B$2:$B$325,C$2:C$325)</f>
        <v>10</v>
      </c>
      <c r="U218" s="5" t="str">
        <f>LOOKUP($S218,$B$2:$B$325,D$2:D$325)</f>
        <v>E</v>
      </c>
      <c r="V218" s="5" t="str">
        <f>LOOKUP($S218,$B$2:$B$325,E$2:E$325)</f>
        <v>10127124</v>
      </c>
      <c r="W218" s="5">
        <f>LOOKUP($S218,$B$2:$B$325,F$2:F$325)</f>
        <v>2</v>
      </c>
      <c r="X218" s="5">
        <f>LOOKUP($S218,$B$2:$B$325,G$2:G$325)</f>
        <v>1</v>
      </c>
      <c r="Y218" s="4">
        <v>1</v>
      </c>
      <c r="Z218" s="4">
        <v>1</v>
      </c>
      <c r="AA218" s="4">
        <v>1</v>
      </c>
      <c r="AB218" s="5">
        <f t="shared" si="55"/>
        <v>60</v>
      </c>
      <c r="AC218" s="5">
        <f t="shared" si="56"/>
        <v>60</v>
      </c>
      <c r="AD218" s="5">
        <f t="shared" si="57"/>
        <v>60</v>
      </c>
      <c r="AE218" s="5">
        <f aca="true" t="shared" si="58" ref="AE218:AE473">SUM(AB218:AD218)</f>
        <v>180</v>
      </c>
    </row>
    <row r="219" spans="1:31" ht="12.75">
      <c r="A219" s="9" t="s">
        <v>9</v>
      </c>
      <c r="B219" s="9" t="s">
        <v>9</v>
      </c>
      <c r="C219" s="4">
        <v>3</v>
      </c>
      <c r="D219" s="9" t="s">
        <v>27</v>
      </c>
      <c r="E219" s="9">
        <v>19023882</v>
      </c>
      <c r="F219" s="9">
        <v>882</v>
      </c>
      <c r="G219" s="4">
        <v>1</v>
      </c>
      <c r="I219" s="5"/>
      <c r="J219" s="5"/>
      <c r="L219" s="9"/>
      <c r="M219" s="9"/>
      <c r="N219" s="9"/>
      <c r="O219" s="9"/>
      <c r="P219" s="4" t="s">
        <v>326</v>
      </c>
      <c r="Q219" s="15">
        <v>42519</v>
      </c>
      <c r="R219" s="4">
        <f>R218</f>
        <v>10</v>
      </c>
      <c r="S219" s="5" t="s">
        <v>241</v>
      </c>
      <c r="T219" s="5">
        <f>LOOKUP($S219,$B$2:$B$325,C$2:C$325)</f>
        <v>11</v>
      </c>
      <c r="U219" s="5" t="str">
        <f>LOOKUP($S219,$B$2:$B$325,D$2:D$325)</f>
        <v>G</v>
      </c>
      <c r="V219" s="5" t="str">
        <f>LOOKUP($S219,$B$2:$B$325,E$2:E$325)</f>
        <v>19600128</v>
      </c>
      <c r="W219" s="5">
        <f>LOOKUP($S219,$B$2:$B$325,F$2:F$325)</f>
        <v>7</v>
      </c>
      <c r="X219" s="5">
        <f>LOOKUP($S219,$B$2:$B$325,G$2:G$325)</f>
        <v>1</v>
      </c>
      <c r="Y219" s="4">
        <v>3</v>
      </c>
      <c r="Z219" s="4">
        <v>3</v>
      </c>
      <c r="AA219" s="4">
        <v>3</v>
      </c>
      <c r="AB219" s="5">
        <f t="shared" si="55"/>
        <v>50</v>
      </c>
      <c r="AC219" s="5">
        <f t="shared" si="56"/>
        <v>50</v>
      </c>
      <c r="AD219" s="5">
        <f t="shared" si="57"/>
        <v>50</v>
      </c>
      <c r="AE219" s="5">
        <f t="shared" si="58"/>
        <v>150</v>
      </c>
    </row>
    <row r="220" spans="1:31" ht="12.75">
      <c r="A220" s="9" t="s">
        <v>211</v>
      </c>
      <c r="B220" s="9" t="s">
        <v>211</v>
      </c>
      <c r="C220" s="4">
        <v>9</v>
      </c>
      <c r="D220" s="9" t="s">
        <v>35</v>
      </c>
      <c r="E220" s="9" t="s">
        <v>275</v>
      </c>
      <c r="F220" s="9">
        <v>42</v>
      </c>
      <c r="G220" s="4">
        <v>1</v>
      </c>
      <c r="I220" s="5"/>
      <c r="J220" s="5"/>
      <c r="L220" s="9"/>
      <c r="M220" s="9"/>
      <c r="N220" s="9"/>
      <c r="O220" s="9"/>
      <c r="P220" s="4" t="s">
        <v>326</v>
      </c>
      <c r="Q220" s="15">
        <v>42519</v>
      </c>
      <c r="R220" s="4">
        <f>R219</f>
        <v>10</v>
      </c>
      <c r="S220" s="5" t="s">
        <v>88</v>
      </c>
      <c r="T220" s="5">
        <f>LOOKUP($S220,$B$2:$B$325,C$2:C$325)</f>
        <v>8</v>
      </c>
      <c r="U220" s="5" t="str">
        <f>LOOKUP($S220,$B$2:$B$325,D$2:D$325)</f>
        <v>I</v>
      </c>
      <c r="V220" s="5">
        <f>LOOKUP($S220,$B$2:$B$325,E$2:E$325)</f>
        <v>18530426</v>
      </c>
      <c r="W220" s="5" t="str">
        <f>LOOKUP($S220,$B$2:$B$325,F$2:F$325)</f>
        <v>426</v>
      </c>
      <c r="X220" s="5" t="str">
        <f>LOOKUP($S220,$B$2:$B$325,G$2:G$325)</f>
        <v>8</v>
      </c>
      <c r="Y220" s="4">
        <v>4</v>
      </c>
      <c r="Z220" s="4">
        <v>4</v>
      </c>
      <c r="AA220" s="4">
        <v>4</v>
      </c>
      <c r="AB220" s="5">
        <f t="shared" si="55"/>
        <v>45</v>
      </c>
      <c r="AC220" s="5">
        <f t="shared" si="56"/>
        <v>45</v>
      </c>
      <c r="AD220" s="5">
        <f t="shared" si="57"/>
        <v>45</v>
      </c>
      <c r="AE220" s="5">
        <f t="shared" si="58"/>
        <v>135</v>
      </c>
    </row>
    <row r="221" spans="1:31" ht="12.75">
      <c r="A221" s="9" t="s">
        <v>43</v>
      </c>
      <c r="B221" s="9" t="s">
        <v>43</v>
      </c>
      <c r="C221" s="4">
        <v>7</v>
      </c>
      <c r="D221" s="9" t="s">
        <v>33</v>
      </c>
      <c r="E221" s="9">
        <v>18953908</v>
      </c>
      <c r="F221" s="9" t="s">
        <v>471</v>
      </c>
      <c r="G221" s="4">
        <v>28</v>
      </c>
      <c r="I221" s="5"/>
      <c r="J221" s="5"/>
      <c r="L221" s="9"/>
      <c r="M221" s="9"/>
      <c r="N221" s="9"/>
      <c r="O221" s="9"/>
      <c r="P221" s="12" t="s">
        <v>326</v>
      </c>
      <c r="Q221" s="16">
        <v>42519</v>
      </c>
      <c r="R221" s="12">
        <f>R220</f>
        <v>10</v>
      </c>
      <c r="S221" s="13" t="s">
        <v>337</v>
      </c>
      <c r="T221" s="13">
        <f>LOOKUP($S221,$B$2:$B$325,C$2:C$325)</f>
        <v>11</v>
      </c>
      <c r="U221" s="13" t="str">
        <f>LOOKUP($S221,$B$2:$B$325,D$2:D$325)</f>
        <v>E</v>
      </c>
      <c r="V221" s="13">
        <f>LOOKUP($S221,$B$2:$B$325,E$2:E$325)</f>
        <v>18983278</v>
      </c>
      <c r="W221" s="13">
        <f>LOOKUP($S221,$B$2:$B$325,F$2:F$325)</f>
        <v>129</v>
      </c>
      <c r="X221" s="13">
        <f>LOOKUP($S221,$B$2:$B$325,G$2:G$325)</f>
        <v>10</v>
      </c>
      <c r="Y221" s="12">
        <v>2</v>
      </c>
      <c r="Z221" s="12">
        <v>2</v>
      </c>
      <c r="AA221" s="12">
        <v>2</v>
      </c>
      <c r="AB221" s="13">
        <f t="shared" si="55"/>
        <v>55</v>
      </c>
      <c r="AC221" s="13">
        <f t="shared" si="56"/>
        <v>55</v>
      </c>
      <c r="AD221" s="13">
        <f t="shared" si="57"/>
        <v>55</v>
      </c>
      <c r="AE221" s="13">
        <f t="shared" si="58"/>
        <v>165</v>
      </c>
    </row>
    <row r="222" spans="1:31" ht="12.75">
      <c r="A222" s="5" t="s">
        <v>464</v>
      </c>
      <c r="B222" s="5" t="s">
        <v>464</v>
      </c>
      <c r="C222" s="5">
        <v>4</v>
      </c>
      <c r="D222" s="5" t="s">
        <v>33</v>
      </c>
      <c r="E222" s="5">
        <v>19813568</v>
      </c>
      <c r="F222" s="5">
        <v>568</v>
      </c>
      <c r="G222" s="4">
        <v>10</v>
      </c>
      <c r="I222" s="5"/>
      <c r="J222" s="5"/>
      <c r="L222" s="9"/>
      <c r="M222" s="9"/>
      <c r="N222" s="9"/>
      <c r="O222" s="9"/>
      <c r="P222" s="4" t="s">
        <v>326</v>
      </c>
      <c r="Q222" s="15">
        <v>42519</v>
      </c>
      <c r="R222" s="4">
        <v>11</v>
      </c>
      <c r="S222" s="5" t="s">
        <v>270</v>
      </c>
      <c r="T222" s="5">
        <f>LOOKUP($S222,$B$2:$B$325,C$2:C$325)</f>
        <v>12</v>
      </c>
      <c r="U222" s="5" t="str">
        <f>LOOKUP($S222,$B$2:$B$325,D$2:D$325)</f>
        <v>G</v>
      </c>
      <c r="V222" s="5" t="str">
        <f>LOOKUP($S222,$B$2:$B$325,E$2:E$325)</f>
        <v>19600159</v>
      </c>
      <c r="W222" s="5">
        <f>LOOKUP($S222,$B$2:$B$325,F$2:F$325)</f>
        <v>3</v>
      </c>
      <c r="X222" s="5">
        <f>LOOKUP($S222,$B$2:$B$325,G$2:G$325)</f>
        <v>1</v>
      </c>
      <c r="Y222" s="4">
        <v>3</v>
      </c>
      <c r="Z222" s="4">
        <v>3</v>
      </c>
      <c r="AA222" s="4">
        <v>3</v>
      </c>
      <c r="AB222" s="5">
        <f t="shared" si="55"/>
        <v>50</v>
      </c>
      <c r="AC222" s="5">
        <f t="shared" si="56"/>
        <v>50</v>
      </c>
      <c r="AD222" s="5">
        <f t="shared" si="57"/>
        <v>50</v>
      </c>
      <c r="AE222" s="5">
        <f t="shared" si="58"/>
        <v>150</v>
      </c>
    </row>
    <row r="223" spans="1:31" ht="12.75">
      <c r="A223" s="9" t="s">
        <v>83</v>
      </c>
      <c r="B223" s="9" t="s">
        <v>83</v>
      </c>
      <c r="C223" s="4">
        <v>16</v>
      </c>
      <c r="D223" s="9" t="s">
        <v>33</v>
      </c>
      <c r="E223" s="9">
        <v>15903313</v>
      </c>
      <c r="F223" s="9" t="s">
        <v>367</v>
      </c>
      <c r="G223" s="4" t="s">
        <v>492</v>
      </c>
      <c r="I223" s="5"/>
      <c r="J223" s="5"/>
      <c r="L223" s="9"/>
      <c r="M223" s="9"/>
      <c r="N223" s="9"/>
      <c r="O223" s="9"/>
      <c r="P223" s="4" t="s">
        <v>326</v>
      </c>
      <c r="Q223" s="15">
        <v>42519</v>
      </c>
      <c r="R223" s="4">
        <f>R222</f>
        <v>11</v>
      </c>
      <c r="S223" s="5" t="s">
        <v>214</v>
      </c>
      <c r="T223" s="5">
        <f>LOOKUP($S223,$B$2:$B$325,C$2:C$325)</f>
        <v>11</v>
      </c>
      <c r="U223" s="5" t="str">
        <f>LOOKUP($S223,$B$2:$B$325,D$2:D$325)</f>
        <v>I</v>
      </c>
      <c r="V223" s="5" t="str">
        <f>LOOKUP($S223,$B$2:$B$325,E$2:E$325)</f>
        <v>19183510</v>
      </c>
      <c r="W223" s="5">
        <f>LOOKUP($S223,$B$2:$B$325,F$2:F$325)</f>
        <v>7</v>
      </c>
      <c r="X223" s="5" t="str">
        <f>LOOKUP($S223,$B$2:$B$325,G$2:G$325)</f>
        <v>ST</v>
      </c>
      <c r="Y223" s="4">
        <v>4</v>
      </c>
      <c r="Z223" s="4">
        <v>4</v>
      </c>
      <c r="AA223" s="4">
        <v>4</v>
      </c>
      <c r="AB223" s="5">
        <f t="shared" si="55"/>
        <v>45</v>
      </c>
      <c r="AC223" s="5">
        <f t="shared" si="56"/>
        <v>45</v>
      </c>
      <c r="AD223" s="5">
        <f t="shared" si="57"/>
        <v>45</v>
      </c>
      <c r="AE223" s="5">
        <f t="shared" si="58"/>
        <v>135</v>
      </c>
    </row>
    <row r="224" spans="1:31" ht="12.75">
      <c r="A224" s="5" t="s">
        <v>554</v>
      </c>
      <c r="B224" s="5" t="s">
        <v>554</v>
      </c>
      <c r="C224" s="5">
        <v>10</v>
      </c>
      <c r="D224" s="5" t="s">
        <v>35</v>
      </c>
      <c r="E224" s="5">
        <v>18954015</v>
      </c>
      <c r="F224" s="5">
        <v>178</v>
      </c>
      <c r="G224" s="5">
        <v>28</v>
      </c>
      <c r="I224" s="5"/>
      <c r="J224" s="5"/>
      <c r="L224" s="9"/>
      <c r="M224" s="9"/>
      <c r="N224" s="9"/>
      <c r="O224" s="9"/>
      <c r="P224" s="4" t="s">
        <v>326</v>
      </c>
      <c r="Q224" s="15">
        <v>42519</v>
      </c>
      <c r="R224" s="4">
        <f>R223</f>
        <v>11</v>
      </c>
      <c r="S224" s="5" t="s">
        <v>256</v>
      </c>
      <c r="T224" s="5">
        <f>LOOKUP($S224,$B$2:$B$325,C$2:C$325)</f>
        <v>17</v>
      </c>
      <c r="U224" s="5" t="str">
        <f>LOOKUP($S224,$B$2:$B$325,D$2:D$325)</f>
        <v>E</v>
      </c>
      <c r="V224" s="5">
        <f>LOOKUP($S224,$B$2:$B$325,E$2:E$325)</f>
        <v>18950256</v>
      </c>
      <c r="W224" s="5">
        <f>LOOKUP($S224,$B$2:$B$325,F$2:F$325)</f>
        <v>40</v>
      </c>
      <c r="X224" s="5">
        <f>LOOKUP($S224,$B$2:$B$325,G$2:G$325)</f>
        <v>28</v>
      </c>
      <c r="Y224" s="4">
        <v>1</v>
      </c>
      <c r="Z224" s="4">
        <v>2</v>
      </c>
      <c r="AA224" s="4">
        <v>1</v>
      </c>
      <c r="AB224" s="5">
        <f t="shared" si="55"/>
        <v>60</v>
      </c>
      <c r="AC224" s="5">
        <f t="shared" si="56"/>
        <v>55</v>
      </c>
      <c r="AD224" s="5">
        <f t="shared" si="57"/>
        <v>60</v>
      </c>
      <c r="AE224" s="5">
        <f t="shared" si="58"/>
        <v>175</v>
      </c>
    </row>
    <row r="225" spans="1:31" ht="13.5" thickBot="1">
      <c r="A225" s="5" t="s">
        <v>485</v>
      </c>
      <c r="B225" s="5" t="s">
        <v>485</v>
      </c>
      <c r="C225" s="5">
        <v>8</v>
      </c>
      <c r="D225" s="5" t="s">
        <v>37</v>
      </c>
      <c r="E225" s="5">
        <v>11861333</v>
      </c>
      <c r="F225" s="5">
        <v>6</v>
      </c>
      <c r="G225" s="4">
        <v>6</v>
      </c>
      <c r="I225" s="5"/>
      <c r="J225" s="5"/>
      <c r="L225" s="9"/>
      <c r="M225" s="9"/>
      <c r="N225" s="9"/>
      <c r="O225" s="9"/>
      <c r="P225" s="17" t="s">
        <v>326</v>
      </c>
      <c r="Q225" s="18">
        <v>42519</v>
      </c>
      <c r="R225" s="17">
        <f>R224</f>
        <v>11</v>
      </c>
      <c r="S225" s="19" t="s">
        <v>71</v>
      </c>
      <c r="T225" s="19">
        <f>LOOKUP($S225,$B$2:$B$325,C$2:C$325)</f>
        <v>16</v>
      </c>
      <c r="U225" s="19" t="str">
        <f>LOOKUP($S225,$B$2:$B$325,D$2:D$325)</f>
        <v>E</v>
      </c>
      <c r="V225" s="19">
        <f>LOOKUP($S225,$B$2:$B$325,E$2:E$325)</f>
        <v>19020117</v>
      </c>
      <c r="W225" s="19" t="str">
        <f>LOOKUP($S225,$B$2:$B$325,F$2:F$325)</f>
        <v>9</v>
      </c>
      <c r="X225" s="19">
        <f>LOOKUP($S225,$B$2:$B$325,G$2:G$325)</f>
        <v>10</v>
      </c>
      <c r="Y225" s="17">
        <v>2</v>
      </c>
      <c r="Z225" s="17">
        <v>1</v>
      </c>
      <c r="AA225" s="17">
        <v>2</v>
      </c>
      <c r="AB225" s="19">
        <f t="shared" si="55"/>
        <v>55</v>
      </c>
      <c r="AC225" s="19">
        <f t="shared" si="56"/>
        <v>60</v>
      </c>
      <c r="AD225" s="19">
        <f t="shared" si="57"/>
        <v>55</v>
      </c>
      <c r="AE225" s="19">
        <f t="shared" si="58"/>
        <v>170</v>
      </c>
    </row>
    <row r="226" spans="1:31" ht="12.75">
      <c r="A226" s="9" t="s">
        <v>137</v>
      </c>
      <c r="B226" s="9" t="s">
        <v>137</v>
      </c>
      <c r="C226" s="4">
        <v>16</v>
      </c>
      <c r="D226" s="9" t="s">
        <v>35</v>
      </c>
      <c r="E226" s="9">
        <v>5640548</v>
      </c>
      <c r="F226" s="9">
        <v>610</v>
      </c>
      <c r="G226" s="4" t="s">
        <v>143</v>
      </c>
      <c r="I226" s="5"/>
      <c r="J226" s="5"/>
      <c r="L226" s="9"/>
      <c r="M226" s="9"/>
      <c r="N226" s="9"/>
      <c r="O226" s="9"/>
      <c r="P226" s="4" t="s">
        <v>181</v>
      </c>
      <c r="Q226" s="15">
        <v>42539</v>
      </c>
      <c r="R226" s="4">
        <v>1</v>
      </c>
      <c r="S226" s="5" t="s">
        <v>182</v>
      </c>
      <c r="T226" s="5">
        <f>LOOKUP($S226,$B$2:$B$325,C$2:C$325)</f>
        <v>4</v>
      </c>
      <c r="U226" s="5" t="str">
        <f>LOOKUP($S226,$B$2:$B$325,D$2:D$325)</f>
        <v>Y</v>
      </c>
      <c r="V226" s="5">
        <f>LOOKUP($S226,$B$2:$B$325,E$2:E$325)</f>
        <v>19603872</v>
      </c>
      <c r="W226" s="5">
        <f>LOOKUP($S226,$B$2:$B$325,F$2:F$325)</f>
        <v>27</v>
      </c>
      <c r="X226" s="5" t="str">
        <f>LOOKUP($S226,$B$2:$B$325,G$2:G$325)</f>
        <v>CNAG</v>
      </c>
      <c r="Y226" s="4">
        <v>1</v>
      </c>
      <c r="Z226" s="4">
        <v>1</v>
      </c>
      <c r="AA226" s="4">
        <v>1</v>
      </c>
      <c r="AB226" s="5">
        <f aca="true" t="shared" si="59" ref="AB226:AD228">LOOKUP(Y226,$J$3:$J$11,$K$3:$K$11)</f>
        <v>40</v>
      </c>
      <c r="AC226" s="5">
        <f t="shared" si="59"/>
        <v>40</v>
      </c>
      <c r="AD226" s="5">
        <f t="shared" si="59"/>
        <v>40</v>
      </c>
      <c r="AE226" s="5">
        <f t="shared" si="58"/>
        <v>120</v>
      </c>
    </row>
    <row r="227" spans="1:31" ht="12.75">
      <c r="A227" s="9" t="s">
        <v>207</v>
      </c>
      <c r="B227" s="9" t="s">
        <v>207</v>
      </c>
      <c r="C227" s="4">
        <v>6</v>
      </c>
      <c r="D227" s="9" t="s">
        <v>35</v>
      </c>
      <c r="E227" s="9">
        <v>19604082</v>
      </c>
      <c r="F227" s="9">
        <v>40</v>
      </c>
      <c r="G227" s="4">
        <v>1</v>
      </c>
      <c r="I227" s="5"/>
      <c r="J227" s="5"/>
      <c r="L227" s="9"/>
      <c r="M227" s="9"/>
      <c r="N227" s="9"/>
      <c r="O227" s="9"/>
      <c r="P227" s="4" t="s">
        <v>181</v>
      </c>
      <c r="Q227" s="15">
        <v>42539</v>
      </c>
      <c r="R227" s="4">
        <f>R226</f>
        <v>1</v>
      </c>
      <c r="S227" s="5" t="s">
        <v>388</v>
      </c>
      <c r="T227" s="5">
        <f>LOOKUP($S227,$B$2:$B$325,C$2:C$325)</f>
        <v>2</v>
      </c>
      <c r="U227" s="5" t="str">
        <f>LOOKUP($S227,$B$2:$B$325,D$2:D$325)</f>
        <v>Y</v>
      </c>
      <c r="V227" s="5" t="str">
        <f>LOOKUP($S227,$B$2:$B$325,E$2:E$325)</f>
        <v>02453844</v>
      </c>
      <c r="W227" s="5" t="str">
        <f>LOOKUP($S227,$B$2:$B$325,F$2:F$325)</f>
        <v>844</v>
      </c>
      <c r="X227" s="5" t="str">
        <f>LOOKUP($S227,$B$2:$B$325,G$2:G$325)</f>
        <v>2</v>
      </c>
      <c r="Y227" s="4">
        <v>2</v>
      </c>
      <c r="Z227" s="4">
        <v>2</v>
      </c>
      <c r="AA227" s="4">
        <v>2</v>
      </c>
      <c r="AB227" s="5">
        <f t="shared" si="59"/>
        <v>35</v>
      </c>
      <c r="AC227" s="5">
        <f t="shared" si="59"/>
        <v>35</v>
      </c>
      <c r="AD227" s="5">
        <f t="shared" si="59"/>
        <v>35</v>
      </c>
      <c r="AE227" s="5">
        <f t="shared" si="58"/>
        <v>105</v>
      </c>
    </row>
    <row r="228" spans="1:31" ht="12.75">
      <c r="A228" s="5" t="s">
        <v>409</v>
      </c>
      <c r="B228" s="5" t="s">
        <v>409</v>
      </c>
      <c r="C228" s="4">
        <v>7</v>
      </c>
      <c r="D228" s="9" t="s">
        <v>33</v>
      </c>
      <c r="E228" s="9" t="s">
        <v>452</v>
      </c>
      <c r="F228" s="9" t="s">
        <v>453</v>
      </c>
      <c r="G228" s="4" t="s">
        <v>362</v>
      </c>
      <c r="I228" s="5"/>
      <c r="J228" s="5"/>
      <c r="L228" s="9"/>
      <c r="M228" s="9"/>
      <c r="N228" s="9"/>
      <c r="O228" s="9"/>
      <c r="P228" s="12" t="s">
        <v>181</v>
      </c>
      <c r="Q228" s="16">
        <v>42539</v>
      </c>
      <c r="R228" s="12">
        <f>R227</f>
        <v>1</v>
      </c>
      <c r="S228" s="13" t="s">
        <v>389</v>
      </c>
      <c r="T228" s="13">
        <f>LOOKUP($S228,$B$2:$B$325,C$2:C$325)</f>
        <v>2</v>
      </c>
      <c r="U228" s="13" t="str">
        <f>LOOKUP($S228,$B$2:$B$325,D$2:D$325)</f>
        <v>Y</v>
      </c>
      <c r="V228" s="13" t="str">
        <f>LOOKUP($S228,$B$2:$B$325,E$2:E$325)</f>
        <v>93000958</v>
      </c>
      <c r="W228" s="13" t="str">
        <f>LOOKUP($S228,$B$2:$B$325,F$2:F$325)</f>
        <v>958</v>
      </c>
      <c r="X228" s="13" t="str">
        <f>LOOKUP($S228,$B$2:$B$325,G$2:G$325)</f>
        <v>1</v>
      </c>
      <c r="Y228" s="12">
        <v>3</v>
      </c>
      <c r="Z228" s="12">
        <v>3</v>
      </c>
      <c r="AA228" s="12">
        <v>3</v>
      </c>
      <c r="AB228" s="13">
        <f t="shared" si="59"/>
        <v>30</v>
      </c>
      <c r="AC228" s="13">
        <f t="shared" si="59"/>
        <v>30</v>
      </c>
      <c r="AD228" s="13">
        <f t="shared" si="59"/>
        <v>30</v>
      </c>
      <c r="AE228" s="13">
        <f t="shared" si="58"/>
        <v>90</v>
      </c>
    </row>
    <row r="229" spans="1:31" ht="12.75">
      <c r="A229" s="9" t="s">
        <v>153</v>
      </c>
      <c r="B229" s="9" t="s">
        <v>153</v>
      </c>
      <c r="C229" s="4">
        <v>16</v>
      </c>
      <c r="D229" s="9" t="s">
        <v>40</v>
      </c>
      <c r="E229" s="9">
        <v>16161311</v>
      </c>
      <c r="F229" s="9">
        <v>2</v>
      </c>
      <c r="G229" s="4" t="s">
        <v>120</v>
      </c>
      <c r="I229" s="5"/>
      <c r="J229" s="5"/>
      <c r="L229" s="9"/>
      <c r="M229" s="9"/>
      <c r="N229" s="9"/>
      <c r="O229" s="9"/>
      <c r="P229" s="4" t="s">
        <v>181</v>
      </c>
      <c r="Q229" s="15">
        <v>42539</v>
      </c>
      <c r="R229" s="4">
        <v>2</v>
      </c>
      <c r="S229" s="5" t="s">
        <v>330</v>
      </c>
      <c r="T229" s="5">
        <f>LOOKUP($S229,$B$2:$B$325,C$2:C$325)</f>
        <v>17</v>
      </c>
      <c r="U229" s="5" t="s">
        <v>356</v>
      </c>
      <c r="Y229" s="4">
        <v>1</v>
      </c>
      <c r="Z229" s="4">
        <v>2</v>
      </c>
      <c r="AA229" s="4">
        <v>2</v>
      </c>
      <c r="AB229" s="5">
        <f aca="true" t="shared" si="60" ref="AB229:AB238">LOOKUP(Y229,$J$3:$J$11,$M$3:$M$11)</f>
        <v>60</v>
      </c>
      <c r="AC229" s="5">
        <f aca="true" t="shared" si="61" ref="AC229:AC238">LOOKUP(Z229,$J$3:$J$11,$M$3:$M$11)</f>
        <v>55</v>
      </c>
      <c r="AD229" s="5">
        <f aca="true" t="shared" si="62" ref="AD229:AD238">LOOKUP(AA229,$J$3:$J$11,$M$3:$M$11)</f>
        <v>55</v>
      </c>
      <c r="AE229" s="5">
        <f t="shared" si="58"/>
        <v>170</v>
      </c>
    </row>
    <row r="230" spans="1:31" ht="12.75">
      <c r="A230" s="9" t="s">
        <v>100</v>
      </c>
      <c r="B230" s="9" t="s">
        <v>100</v>
      </c>
      <c r="C230" s="4">
        <v>4</v>
      </c>
      <c r="D230" s="9" t="s">
        <v>33</v>
      </c>
      <c r="E230" s="9">
        <v>15900544</v>
      </c>
      <c r="F230" s="9" t="s">
        <v>121</v>
      </c>
      <c r="I230" s="9"/>
      <c r="J230" s="9"/>
      <c r="L230" s="9"/>
      <c r="M230" s="9"/>
      <c r="N230" s="9"/>
      <c r="O230" s="9"/>
      <c r="P230" s="4" t="s">
        <v>181</v>
      </c>
      <c r="Q230" s="15">
        <v>42539</v>
      </c>
      <c r="R230" s="4">
        <f>R229</f>
        <v>2</v>
      </c>
      <c r="S230" s="5" t="s">
        <v>219</v>
      </c>
      <c r="T230" s="5">
        <f>LOOKUP($S230,$B$2:$B$325,C$2:C$325)</f>
        <v>16</v>
      </c>
      <c r="U230" s="5" t="s">
        <v>356</v>
      </c>
      <c r="Y230" s="4">
        <v>2</v>
      </c>
      <c r="Z230" s="4">
        <v>3</v>
      </c>
      <c r="AA230" s="4">
        <v>3</v>
      </c>
      <c r="AB230" s="5">
        <f t="shared" si="60"/>
        <v>55</v>
      </c>
      <c r="AC230" s="5">
        <f t="shared" si="61"/>
        <v>50</v>
      </c>
      <c r="AD230" s="5">
        <f t="shared" si="62"/>
        <v>50</v>
      </c>
      <c r="AE230" s="5">
        <f t="shared" si="58"/>
        <v>155</v>
      </c>
    </row>
    <row r="231" spans="1:31" ht="12.75">
      <c r="A231" s="9" t="s">
        <v>212</v>
      </c>
      <c r="B231" s="9" t="s">
        <v>212</v>
      </c>
      <c r="C231" s="4">
        <v>10</v>
      </c>
      <c r="D231" s="9" t="s">
        <v>37</v>
      </c>
      <c r="E231" s="9" t="s">
        <v>276</v>
      </c>
      <c r="F231" s="9">
        <v>46</v>
      </c>
      <c r="G231" s="4">
        <v>1</v>
      </c>
      <c r="P231" s="12" t="s">
        <v>181</v>
      </c>
      <c r="Q231" s="16">
        <v>42539</v>
      </c>
      <c r="R231" s="12">
        <f>R230</f>
        <v>2</v>
      </c>
      <c r="S231" s="13" t="s">
        <v>232</v>
      </c>
      <c r="T231" s="13">
        <f>LOOKUP($S231,$B$2:$B$325,C$2:C$325)</f>
        <v>43</v>
      </c>
      <c r="U231" s="13" t="s">
        <v>356</v>
      </c>
      <c r="V231" s="13"/>
      <c r="W231" s="13"/>
      <c r="X231" s="13"/>
      <c r="Y231" s="12">
        <v>3</v>
      </c>
      <c r="Z231" s="12">
        <v>1</v>
      </c>
      <c r="AA231" s="12">
        <v>1</v>
      </c>
      <c r="AB231" s="13">
        <f t="shared" si="60"/>
        <v>50</v>
      </c>
      <c r="AC231" s="13">
        <f t="shared" si="61"/>
        <v>60</v>
      </c>
      <c r="AD231" s="13">
        <f t="shared" si="62"/>
        <v>60</v>
      </c>
      <c r="AE231" s="13">
        <f t="shared" si="58"/>
        <v>170</v>
      </c>
    </row>
    <row r="232" spans="1:31" ht="12.75">
      <c r="A232" s="9" t="s">
        <v>355</v>
      </c>
      <c r="B232" s="9" t="s">
        <v>355</v>
      </c>
      <c r="C232" s="4">
        <v>49</v>
      </c>
      <c r="D232" s="9" t="s">
        <v>33</v>
      </c>
      <c r="E232" s="9" t="s">
        <v>379</v>
      </c>
      <c r="F232" s="9" t="s">
        <v>380</v>
      </c>
      <c r="G232" s="4" t="s">
        <v>370</v>
      </c>
      <c r="P232" s="4" t="s">
        <v>181</v>
      </c>
      <c r="Q232" s="15">
        <v>42539</v>
      </c>
      <c r="R232" s="4">
        <v>3</v>
      </c>
      <c r="S232" s="5" t="s">
        <v>234</v>
      </c>
      <c r="T232" s="5">
        <f>LOOKUP($S232,$B$2:$B$325,C$2:C$325)</f>
        <v>7</v>
      </c>
      <c r="U232" s="5" t="str">
        <f>LOOKUP($S232,$B$2:$B$325,D$2:D$325)</f>
        <v>C</v>
      </c>
      <c r="V232" s="5">
        <f>LOOKUP($S232,$B$2:$B$325,E$2:E$325)</f>
        <v>13731100</v>
      </c>
      <c r="W232" s="5">
        <f>LOOKUP($S232,$B$2:$B$325,F$2:F$325)</f>
        <v>7</v>
      </c>
      <c r="X232" s="5">
        <f>LOOKUP($S232,$B$2:$B$325,G$2:G$325)</f>
        <v>1</v>
      </c>
      <c r="Y232" s="4">
        <v>4</v>
      </c>
      <c r="Z232" s="4">
        <v>4</v>
      </c>
      <c r="AA232" s="4">
        <v>4</v>
      </c>
      <c r="AB232" s="5">
        <f t="shared" si="60"/>
        <v>45</v>
      </c>
      <c r="AC232" s="5">
        <f t="shared" si="61"/>
        <v>45</v>
      </c>
      <c r="AD232" s="5">
        <f t="shared" si="62"/>
        <v>45</v>
      </c>
      <c r="AE232" s="5">
        <f t="shared" si="58"/>
        <v>135</v>
      </c>
    </row>
    <row r="233" spans="1:31" ht="12.75">
      <c r="A233" s="5" t="s">
        <v>459</v>
      </c>
      <c r="B233" s="5" t="s">
        <v>459</v>
      </c>
      <c r="C233" s="5">
        <v>5</v>
      </c>
      <c r="D233" s="5" t="s">
        <v>27</v>
      </c>
      <c r="E233" s="5">
        <v>18953927</v>
      </c>
      <c r="F233" s="5">
        <v>927</v>
      </c>
      <c r="G233" s="4">
        <v>28</v>
      </c>
      <c r="P233" s="4" t="s">
        <v>181</v>
      </c>
      <c r="Q233" s="15">
        <v>42539</v>
      </c>
      <c r="R233" s="4">
        <f>R232</f>
        <v>3</v>
      </c>
      <c r="S233" s="5" t="s">
        <v>235</v>
      </c>
      <c r="T233" s="5">
        <f>LOOKUP($S233,$B$2:$B$325,C$2:C$325)</f>
        <v>10</v>
      </c>
      <c r="U233" s="5" t="str">
        <f>LOOKUP($S233,$B$2:$B$325,D$2:D$325)</f>
        <v>H</v>
      </c>
      <c r="V233" s="5">
        <f>LOOKUP($S233,$B$2:$B$325,E$2:E$325)</f>
        <v>19600128</v>
      </c>
      <c r="W233" s="5">
        <f>LOOKUP($S233,$B$2:$B$325,F$2:F$325)</f>
        <v>2</v>
      </c>
      <c r="X233" s="5" t="str">
        <f>LOOKUP($S233,$B$2:$B$325,G$2:G$325)</f>
        <v>ST</v>
      </c>
      <c r="Y233" s="4">
        <v>2</v>
      </c>
      <c r="Z233" s="4">
        <v>3</v>
      </c>
      <c r="AA233" s="4">
        <v>3</v>
      </c>
      <c r="AB233" s="5">
        <f t="shared" si="60"/>
        <v>55</v>
      </c>
      <c r="AC233" s="5">
        <f t="shared" si="61"/>
        <v>50</v>
      </c>
      <c r="AD233" s="5">
        <f t="shared" si="62"/>
        <v>50</v>
      </c>
      <c r="AE233" s="5">
        <f t="shared" si="58"/>
        <v>155</v>
      </c>
    </row>
    <row r="234" spans="1:31" ht="12.75">
      <c r="A234" s="9" t="s">
        <v>91</v>
      </c>
      <c r="B234" s="9" t="s">
        <v>91</v>
      </c>
      <c r="C234" s="4">
        <v>13</v>
      </c>
      <c r="D234" s="9" t="s">
        <v>35</v>
      </c>
      <c r="E234" s="9">
        <v>19020196</v>
      </c>
      <c r="F234" s="9">
        <v>7</v>
      </c>
      <c r="G234" s="4">
        <v>10</v>
      </c>
      <c r="P234" s="4" t="s">
        <v>181</v>
      </c>
      <c r="Q234" s="15">
        <v>42539</v>
      </c>
      <c r="R234" s="4">
        <f>R233</f>
        <v>3</v>
      </c>
      <c r="S234" s="5" t="s">
        <v>411</v>
      </c>
      <c r="T234" s="5">
        <f>LOOKUP($S234,$B$2:$B$325,C$2:C$325)</f>
        <v>7</v>
      </c>
      <c r="U234" s="5" t="str">
        <f>LOOKUP($S234,$B$2:$B$325,D$2:D$325)</f>
        <v>C</v>
      </c>
      <c r="V234" s="5" t="str">
        <f>LOOKUP($S234,$B$2:$B$325,E$2:E$325)</f>
        <v>19604022</v>
      </c>
      <c r="W234" s="5" t="str">
        <f>LOOKUP($S234,$B$2:$B$325,F$2:F$325)</f>
        <v>5</v>
      </c>
      <c r="X234" s="5" t="str">
        <f>LOOKUP($S234,$B$2:$B$325,G$2:G$325)</f>
        <v>1</v>
      </c>
      <c r="Y234" s="4">
        <v>3</v>
      </c>
      <c r="Z234" s="4">
        <v>2</v>
      </c>
      <c r="AA234" s="4">
        <v>2</v>
      </c>
      <c r="AB234" s="5">
        <f t="shared" si="60"/>
        <v>50</v>
      </c>
      <c r="AC234" s="5">
        <f t="shared" si="61"/>
        <v>55</v>
      </c>
      <c r="AD234" s="5">
        <f t="shared" si="62"/>
        <v>55</v>
      </c>
      <c r="AE234" s="5">
        <f t="shared" si="58"/>
        <v>160</v>
      </c>
    </row>
    <row r="235" spans="1:31" ht="12.75">
      <c r="A235" s="9" t="s">
        <v>93</v>
      </c>
      <c r="B235" s="9" t="s">
        <v>93</v>
      </c>
      <c r="C235" s="4">
        <v>32</v>
      </c>
      <c r="D235" s="9" t="s">
        <v>35</v>
      </c>
      <c r="E235" s="9">
        <v>19023800</v>
      </c>
      <c r="F235" s="9">
        <v>174</v>
      </c>
      <c r="G235" s="4" t="s">
        <v>121</v>
      </c>
      <c r="P235" s="12" t="s">
        <v>181</v>
      </c>
      <c r="Q235" s="16">
        <v>42539</v>
      </c>
      <c r="R235" s="12">
        <f>R234</f>
        <v>3</v>
      </c>
      <c r="S235" s="13" t="s">
        <v>239</v>
      </c>
      <c r="T235" s="13">
        <f>LOOKUP($S235,$B$2:$B$325,C$2:C$325)</f>
        <v>10</v>
      </c>
      <c r="U235" s="13" t="str">
        <f>LOOKUP($S235,$B$2:$B$325,D$2:D$325)</f>
        <v>C</v>
      </c>
      <c r="V235" s="13">
        <f>LOOKUP($S235,$B$2:$B$325,E$2:E$325)</f>
        <v>10127124</v>
      </c>
      <c r="W235" s="13">
        <f>LOOKUP($S235,$B$2:$B$325,F$2:F$325)</f>
        <v>2</v>
      </c>
      <c r="X235" s="13">
        <f>LOOKUP($S235,$B$2:$B$325,G$2:G$325)</f>
        <v>1</v>
      </c>
      <c r="Y235" s="12">
        <v>1</v>
      </c>
      <c r="Z235" s="12">
        <v>1</v>
      </c>
      <c r="AA235" s="12">
        <v>1</v>
      </c>
      <c r="AB235" s="13">
        <f t="shared" si="60"/>
        <v>60</v>
      </c>
      <c r="AC235" s="13">
        <f t="shared" si="61"/>
        <v>60</v>
      </c>
      <c r="AD235" s="13">
        <f t="shared" si="62"/>
        <v>60</v>
      </c>
      <c r="AE235" s="13">
        <f t="shared" si="58"/>
        <v>180</v>
      </c>
    </row>
    <row r="236" spans="1:31" ht="12.75">
      <c r="A236" s="9" t="s">
        <v>152</v>
      </c>
      <c r="B236" s="9" t="s">
        <v>152</v>
      </c>
      <c r="C236" s="4">
        <v>15</v>
      </c>
      <c r="D236" s="9" t="s">
        <v>37</v>
      </c>
      <c r="E236" s="9">
        <v>11550865</v>
      </c>
      <c r="F236" s="9">
        <v>2</v>
      </c>
      <c r="G236" s="4">
        <v>7</v>
      </c>
      <c r="P236" s="4" t="s">
        <v>181</v>
      </c>
      <c r="Q236" s="15">
        <v>42539</v>
      </c>
      <c r="R236" s="4">
        <v>4</v>
      </c>
      <c r="S236" s="5" t="s">
        <v>255</v>
      </c>
      <c r="T236" s="5">
        <f>LOOKUP($S236,$B$2:$B$325,C$2:C$325)</f>
        <v>17</v>
      </c>
      <c r="U236" s="5" t="str">
        <f>LOOKUP($S236,$B$2:$B$325,D$2:D$325)</f>
        <v>C</v>
      </c>
      <c r="V236" s="5">
        <f>LOOKUP($S236,$B$2:$B$325,E$2:E$325)</f>
        <v>18950255</v>
      </c>
      <c r="W236" s="5">
        <f>LOOKUP($S236,$B$2:$B$325,F$2:F$325)</f>
        <v>11</v>
      </c>
      <c r="X236" s="5">
        <f>LOOKUP($S236,$B$2:$B$325,G$2:G$325)</f>
        <v>28</v>
      </c>
      <c r="Y236" s="4">
        <v>2</v>
      </c>
      <c r="Z236" s="4">
        <v>3</v>
      </c>
      <c r="AA236" s="4">
        <v>3</v>
      </c>
      <c r="AB236" s="5">
        <f t="shared" si="60"/>
        <v>55</v>
      </c>
      <c r="AC236" s="5">
        <f t="shared" si="61"/>
        <v>50</v>
      </c>
      <c r="AD236" s="5">
        <f t="shared" si="62"/>
        <v>50</v>
      </c>
      <c r="AE236" s="5">
        <f t="shared" si="58"/>
        <v>155</v>
      </c>
    </row>
    <row r="237" spans="1:31" ht="12.75">
      <c r="A237" s="5" t="s">
        <v>468</v>
      </c>
      <c r="B237" s="5" t="s">
        <v>468</v>
      </c>
      <c r="C237" s="5">
        <v>7</v>
      </c>
      <c r="D237" s="5" t="s">
        <v>33</v>
      </c>
      <c r="E237" s="5">
        <v>19813591</v>
      </c>
      <c r="F237" s="5">
        <v>591</v>
      </c>
      <c r="G237" s="4">
        <v>28</v>
      </c>
      <c r="P237" s="4" t="s">
        <v>181</v>
      </c>
      <c r="Q237" s="15">
        <v>42539</v>
      </c>
      <c r="R237" s="4">
        <f>R236</f>
        <v>4</v>
      </c>
      <c r="S237" s="5" t="s">
        <v>238</v>
      </c>
      <c r="T237" s="5">
        <f>LOOKUP($S237,$B$2:$B$325,C$2:C$325)</f>
        <v>56</v>
      </c>
      <c r="U237" s="5" t="str">
        <f>LOOKUP($S237,$B$2:$B$325,D$2:D$325)</f>
        <v>C</v>
      </c>
      <c r="V237" s="5">
        <f>LOOKUP($S237,$B$2:$B$325,E$2:E$325)</f>
        <v>17900491</v>
      </c>
      <c r="W237" s="5">
        <f>LOOKUP($S237,$B$2:$B$325,F$2:F$325)</f>
        <v>491</v>
      </c>
      <c r="X237" s="5">
        <f>LOOKUP($S237,$B$2:$B$325,G$2:G$325)</f>
        <v>28</v>
      </c>
      <c r="Y237" s="4">
        <v>1</v>
      </c>
      <c r="Z237" s="4">
        <v>1</v>
      </c>
      <c r="AA237" s="4">
        <v>2</v>
      </c>
      <c r="AB237" s="5">
        <f t="shared" si="60"/>
        <v>60</v>
      </c>
      <c r="AC237" s="5">
        <f t="shared" si="61"/>
        <v>60</v>
      </c>
      <c r="AD237" s="5">
        <f t="shared" si="62"/>
        <v>55</v>
      </c>
      <c r="AE237" s="5">
        <f t="shared" si="58"/>
        <v>175</v>
      </c>
    </row>
    <row r="238" spans="1:31" ht="12.75">
      <c r="A238" s="5" t="s">
        <v>475</v>
      </c>
      <c r="B238" s="5" t="s">
        <v>475</v>
      </c>
      <c r="C238" s="5">
        <v>9</v>
      </c>
      <c r="D238" s="5" t="s">
        <v>33</v>
      </c>
      <c r="E238" s="5">
        <v>15900527</v>
      </c>
      <c r="F238" s="5">
        <v>527</v>
      </c>
      <c r="G238" s="4">
        <v>10</v>
      </c>
      <c r="P238" s="12" t="s">
        <v>181</v>
      </c>
      <c r="Q238" s="16">
        <v>42539</v>
      </c>
      <c r="R238" s="12">
        <f>R237</f>
        <v>4</v>
      </c>
      <c r="S238" s="13" t="s">
        <v>185</v>
      </c>
      <c r="T238" s="13">
        <f>LOOKUP($S238,$B$2:$B$325,C$2:C$325)</f>
        <v>43</v>
      </c>
      <c r="U238" s="13" t="str">
        <f>LOOKUP($S238,$B$2:$B$325,D$2:D$325)</f>
        <v>H</v>
      </c>
      <c r="V238" s="13">
        <f>LOOKUP($S238,$B$2:$B$325,E$2:E$325)</f>
        <v>9625275</v>
      </c>
      <c r="W238" s="13">
        <f>LOOKUP($S238,$B$2:$B$325,F$2:F$325)</f>
        <v>275</v>
      </c>
      <c r="X238" s="13">
        <f>LOOKUP($S238,$B$2:$B$325,G$2:G$325)</f>
        <v>1</v>
      </c>
      <c r="Y238" s="12">
        <v>3</v>
      </c>
      <c r="Z238" s="12">
        <v>2</v>
      </c>
      <c r="AA238" s="12">
        <v>1</v>
      </c>
      <c r="AB238" s="13">
        <f t="shared" si="60"/>
        <v>50</v>
      </c>
      <c r="AC238" s="13">
        <f t="shared" si="61"/>
        <v>55</v>
      </c>
      <c r="AD238" s="13">
        <f t="shared" si="62"/>
        <v>60</v>
      </c>
      <c r="AE238" s="13">
        <f t="shared" si="58"/>
        <v>165</v>
      </c>
    </row>
    <row r="239" spans="1:31" ht="12.75">
      <c r="A239" s="9" t="s">
        <v>54</v>
      </c>
      <c r="B239" s="9" t="s">
        <v>54</v>
      </c>
      <c r="C239" s="4">
        <v>13</v>
      </c>
      <c r="D239" s="9" t="s">
        <v>33</v>
      </c>
      <c r="E239" s="9">
        <v>18953963</v>
      </c>
      <c r="F239" s="9">
        <v>963</v>
      </c>
      <c r="G239" s="4">
        <v>28</v>
      </c>
      <c r="P239" s="4" t="s">
        <v>181</v>
      </c>
      <c r="Q239" s="15">
        <v>42539</v>
      </c>
      <c r="R239" s="4">
        <v>5</v>
      </c>
      <c r="S239" s="5" t="s">
        <v>391</v>
      </c>
      <c r="T239" s="5">
        <f>LOOKUP($S239,$B$2:$B$325,C$2:C$325)</f>
        <v>4</v>
      </c>
      <c r="U239" s="5" t="str">
        <f>LOOKUP($S239,$B$2:$B$325,D$2:D$325)</f>
        <v>N</v>
      </c>
      <c r="V239" s="5" t="str">
        <f>LOOKUP($S239,$B$2:$B$325,E$2:E$325)</f>
        <v>19604615</v>
      </c>
      <c r="W239" s="5" t="str">
        <f>LOOKUP($S239,$B$2:$B$325,F$2:F$325)</f>
        <v>615</v>
      </c>
      <c r="X239" s="5" t="str">
        <f>LOOKUP($S239,$B$2:$B$325,G$2:G$325)</f>
        <v>1</v>
      </c>
      <c r="Y239" s="4">
        <v>3</v>
      </c>
      <c r="Z239" s="4">
        <v>3</v>
      </c>
      <c r="AA239" s="4">
        <v>3</v>
      </c>
      <c r="AB239" s="5">
        <f>LOOKUP(Y239,$J$3:$J$11,$K$3:$K$11)</f>
        <v>30</v>
      </c>
      <c r="AC239" s="5">
        <f>LOOKUP(Z239,$J$3:$J$11,$K$3:$K$11)</f>
        <v>30</v>
      </c>
      <c r="AD239" s="5">
        <f>LOOKUP(AA239,$J$3:$J$11,$K$3:$K$11)</f>
        <v>30</v>
      </c>
      <c r="AE239" s="5">
        <f t="shared" si="58"/>
        <v>90</v>
      </c>
    </row>
    <row r="240" spans="1:31" ht="12.75">
      <c r="A240" s="9" t="s">
        <v>128</v>
      </c>
      <c r="B240" s="9" t="s">
        <v>128</v>
      </c>
      <c r="C240" s="4">
        <v>13</v>
      </c>
      <c r="D240" s="9" t="s">
        <v>33</v>
      </c>
      <c r="E240" s="9">
        <v>17903345</v>
      </c>
      <c r="F240" s="9">
        <v>345</v>
      </c>
      <c r="G240" s="4">
        <v>28</v>
      </c>
      <c r="P240" s="4" t="s">
        <v>181</v>
      </c>
      <c r="Q240" s="15">
        <v>42539</v>
      </c>
      <c r="R240" s="4">
        <f>R239</f>
        <v>5</v>
      </c>
      <c r="S240" s="5" t="s">
        <v>392</v>
      </c>
      <c r="T240" s="5">
        <f>LOOKUP($S240,$B$2:$B$325,C$2:C$325)</f>
        <v>4</v>
      </c>
      <c r="U240" s="5" t="str">
        <f>LOOKUP($S240,$B$2:$B$325,D$2:D$325)</f>
        <v>N</v>
      </c>
      <c r="V240" s="5" t="str">
        <f>LOOKUP($S240,$B$2:$B$325,E$2:E$325)</f>
        <v>19604885</v>
      </c>
      <c r="W240" s="5" t="str">
        <f>LOOKUP($S240,$B$2:$B$325,F$2:F$325)</f>
        <v>885</v>
      </c>
      <c r="X240" s="5" t="str">
        <f>LOOKUP($S240,$B$2:$B$325,G$2:G$325)</f>
        <v>1</v>
      </c>
      <c r="Y240" s="4">
        <v>4</v>
      </c>
      <c r="Z240" s="4">
        <v>4</v>
      </c>
      <c r="AA240" s="4">
        <v>4</v>
      </c>
      <c r="AB240" s="5">
        <f aca="true" t="shared" si="63" ref="AB240:AB256">LOOKUP(Y240,$J$3:$J$11,$K$3:$K$11)</f>
        <v>25</v>
      </c>
      <c r="AC240" s="5">
        <f aca="true" t="shared" si="64" ref="AC240:AC256">LOOKUP(Z240,$J$3:$J$11,$K$3:$K$11)</f>
        <v>25</v>
      </c>
      <c r="AD240" s="5">
        <f aca="true" t="shared" si="65" ref="AD240:AD256">LOOKUP(AA240,$J$3:$J$11,$K$3:$K$11)</f>
        <v>25</v>
      </c>
      <c r="AE240" s="5">
        <f t="shared" si="58"/>
        <v>75</v>
      </c>
    </row>
    <row r="241" spans="1:31" ht="12.75">
      <c r="A241" s="9" t="s">
        <v>103</v>
      </c>
      <c r="B241" s="9" t="s">
        <v>103</v>
      </c>
      <c r="C241" s="4">
        <v>10</v>
      </c>
      <c r="D241" s="9" t="s">
        <v>33</v>
      </c>
      <c r="E241" s="9">
        <v>18983351</v>
      </c>
      <c r="F241" s="9">
        <v>351</v>
      </c>
      <c r="G241" s="4">
        <v>10</v>
      </c>
      <c r="P241" s="4" t="s">
        <v>181</v>
      </c>
      <c r="Q241" s="15">
        <v>42539</v>
      </c>
      <c r="R241" s="4">
        <f>R240</f>
        <v>5</v>
      </c>
      <c r="S241" s="5" t="s">
        <v>188</v>
      </c>
      <c r="T241" s="5">
        <f>LOOKUP($S241,$B$2:$B$325,C$2:C$325)</f>
        <v>4</v>
      </c>
      <c r="U241" s="5" t="str">
        <f>LOOKUP($S241,$B$2:$B$325,D$2:D$325)</f>
        <v>N</v>
      </c>
      <c r="V241" s="5">
        <f>LOOKUP($S241,$B$2:$B$325,E$2:E$325)</f>
        <v>19603882</v>
      </c>
      <c r="W241" s="5">
        <f>LOOKUP($S241,$B$2:$B$325,F$2:F$325)</f>
        <v>882</v>
      </c>
      <c r="X241" s="5">
        <f>LOOKUP($S241,$B$2:$B$325,G$2:G$325)</f>
        <v>1</v>
      </c>
      <c r="Y241" s="4">
        <v>1</v>
      </c>
      <c r="Z241" s="4">
        <v>1</v>
      </c>
      <c r="AA241" s="4">
        <v>1</v>
      </c>
      <c r="AB241" s="5">
        <f t="shared" si="63"/>
        <v>40</v>
      </c>
      <c r="AC241" s="5">
        <f t="shared" si="64"/>
        <v>40</v>
      </c>
      <c r="AD241" s="5">
        <f t="shared" si="65"/>
        <v>40</v>
      </c>
      <c r="AE241" s="5">
        <f t="shared" si="58"/>
        <v>120</v>
      </c>
    </row>
    <row r="242" spans="1:31" ht="12.75">
      <c r="A242" s="5" t="s">
        <v>388</v>
      </c>
      <c r="B242" s="5" t="s">
        <v>388</v>
      </c>
      <c r="C242" s="4">
        <v>2</v>
      </c>
      <c r="D242" s="9" t="s">
        <v>27</v>
      </c>
      <c r="E242" s="9" t="s">
        <v>413</v>
      </c>
      <c r="F242" s="9" t="s">
        <v>414</v>
      </c>
      <c r="G242" s="4" t="s">
        <v>415</v>
      </c>
      <c r="P242" s="12" t="s">
        <v>181</v>
      </c>
      <c r="Q242" s="16">
        <v>42539</v>
      </c>
      <c r="R242" s="12">
        <f>R241</f>
        <v>5</v>
      </c>
      <c r="S242" s="13" t="s">
        <v>192</v>
      </c>
      <c r="T242" s="13">
        <f>LOOKUP($S242,$B$2:$B$325,C$2:C$325)</f>
        <v>4</v>
      </c>
      <c r="U242" s="13" t="str">
        <f>LOOKUP($S242,$B$2:$B$325,D$2:D$325)</f>
        <v>N</v>
      </c>
      <c r="V242" s="13">
        <f>LOOKUP($S242,$B$2:$B$325,E$2:E$325)</f>
        <v>19603543</v>
      </c>
      <c r="W242" s="13">
        <f>LOOKUP($S242,$B$2:$B$325,F$2:F$325)</f>
        <v>110</v>
      </c>
      <c r="X242" s="13">
        <f>LOOKUP($S242,$B$2:$B$325,G$2:G$325)</f>
        <v>1</v>
      </c>
      <c r="Y242" s="12">
        <v>2</v>
      </c>
      <c r="Z242" s="12">
        <v>2</v>
      </c>
      <c r="AA242" s="12">
        <v>2</v>
      </c>
      <c r="AB242" s="13">
        <f t="shared" si="63"/>
        <v>35</v>
      </c>
      <c r="AC242" s="13">
        <f t="shared" si="64"/>
        <v>35</v>
      </c>
      <c r="AD242" s="13">
        <f t="shared" si="65"/>
        <v>35</v>
      </c>
      <c r="AE242" s="13">
        <f t="shared" si="58"/>
        <v>105</v>
      </c>
    </row>
    <row r="243" spans="1:31" ht="12.75">
      <c r="A243" s="9" t="s">
        <v>82</v>
      </c>
      <c r="B243" s="9" t="s">
        <v>82</v>
      </c>
      <c r="C243" s="4">
        <v>12</v>
      </c>
      <c r="D243" s="9" t="s">
        <v>35</v>
      </c>
      <c r="E243" s="9">
        <v>19020172</v>
      </c>
      <c r="F243" s="9">
        <v>95</v>
      </c>
      <c r="G243" s="4">
        <v>10</v>
      </c>
      <c r="P243" s="4" t="s">
        <v>181</v>
      </c>
      <c r="Q243" s="15">
        <v>42539</v>
      </c>
      <c r="R243" s="4">
        <v>6</v>
      </c>
      <c r="S243" s="5" t="s">
        <v>333</v>
      </c>
      <c r="T243" s="5">
        <f>LOOKUP($S243,$B$2:$B$325,C$2:C$325)</f>
        <v>6</v>
      </c>
      <c r="U243" s="5" t="str">
        <f>LOOKUP($S243,$B$2:$B$325,D$2:D$325)</f>
        <v>I</v>
      </c>
      <c r="V243" s="5" t="str">
        <f>LOOKUP($S243,$B$2:$B$325,E$2:E$325)</f>
        <v>18954047</v>
      </c>
      <c r="W243" s="5" t="str">
        <f>LOOKUP($S243,$B$2:$B$325,F$2:F$325)</f>
        <v>047</v>
      </c>
      <c r="X243" s="5" t="str">
        <f>LOOKUP($S243,$B$2:$B$325,G$2:G$325)</f>
        <v>28</v>
      </c>
      <c r="Y243" s="4">
        <v>2</v>
      </c>
      <c r="Z243" s="4">
        <v>2</v>
      </c>
      <c r="AA243" s="4">
        <v>2</v>
      </c>
      <c r="AB243" s="5">
        <f t="shared" si="63"/>
        <v>35</v>
      </c>
      <c r="AC243" s="5">
        <f t="shared" si="64"/>
        <v>35</v>
      </c>
      <c r="AD243" s="5">
        <f t="shared" si="65"/>
        <v>35</v>
      </c>
      <c r="AE243" s="5">
        <f t="shared" si="58"/>
        <v>105</v>
      </c>
    </row>
    <row r="244" spans="1:31" ht="12.75">
      <c r="A244" s="9" t="s">
        <v>157</v>
      </c>
      <c r="B244" s="9" t="s">
        <v>157</v>
      </c>
      <c r="C244" s="4">
        <v>21</v>
      </c>
      <c r="D244" s="9" t="s">
        <v>37</v>
      </c>
      <c r="E244" s="9">
        <v>17100219</v>
      </c>
      <c r="F244" s="9">
        <v>82</v>
      </c>
      <c r="G244" s="4">
        <v>28</v>
      </c>
      <c r="P244" s="4" t="s">
        <v>181</v>
      </c>
      <c r="Q244" s="15">
        <v>42539</v>
      </c>
      <c r="R244" s="4">
        <f>R243</f>
        <v>6</v>
      </c>
      <c r="S244" s="5" t="s">
        <v>393</v>
      </c>
      <c r="T244" s="5">
        <f>LOOKUP($S244,$B$2:$B$325,C$2:C$325)</f>
        <v>7</v>
      </c>
      <c r="U244" s="5" t="str">
        <f>LOOKUP($S244,$B$2:$B$325,D$2:D$325)</f>
        <v>N</v>
      </c>
      <c r="V244" s="5" t="str">
        <f>LOOKUP($S244,$B$2:$B$325,E$2:E$325)</f>
        <v>19600214</v>
      </c>
      <c r="W244" s="5" t="str">
        <f>LOOKUP($S244,$B$2:$B$325,F$2:F$325)</f>
        <v>432</v>
      </c>
      <c r="X244" s="5" t="str">
        <f>LOOKUP($S244,$B$2:$B$325,G$2:G$325)</f>
        <v>CNAG</v>
      </c>
      <c r="Y244" s="4">
        <v>3</v>
      </c>
      <c r="Z244" s="4">
        <v>3</v>
      </c>
      <c r="AA244" s="4">
        <v>4</v>
      </c>
      <c r="AB244" s="5">
        <f t="shared" si="63"/>
        <v>30</v>
      </c>
      <c r="AC244" s="5">
        <f t="shared" si="64"/>
        <v>30</v>
      </c>
      <c r="AD244" s="5">
        <f t="shared" si="65"/>
        <v>25</v>
      </c>
      <c r="AE244" s="5">
        <f t="shared" si="58"/>
        <v>85</v>
      </c>
    </row>
    <row r="245" spans="1:31" ht="12.75">
      <c r="A245" s="9" t="s">
        <v>76</v>
      </c>
      <c r="B245" s="9" t="s">
        <v>76</v>
      </c>
      <c r="C245" s="4">
        <v>10</v>
      </c>
      <c r="D245" s="9" t="s">
        <v>37</v>
      </c>
      <c r="E245" s="9">
        <v>19020126</v>
      </c>
      <c r="F245" s="9">
        <v>42</v>
      </c>
      <c r="G245" s="4">
        <v>10</v>
      </c>
      <c r="P245" s="4" t="s">
        <v>181</v>
      </c>
      <c r="Q245" s="15">
        <v>42539</v>
      </c>
      <c r="R245" s="4">
        <f>R244</f>
        <v>6</v>
      </c>
      <c r="S245" s="5" t="s">
        <v>394</v>
      </c>
      <c r="T245" s="5">
        <f>LOOKUP($S245,$B$2:$B$325,C$2:C$325)</f>
        <v>6</v>
      </c>
      <c r="U245" s="5" t="str">
        <f>LOOKUP($S245,$B$2:$B$325,D$2:D$325)</f>
        <v>N</v>
      </c>
      <c r="V245" s="5" t="str">
        <f>LOOKUP($S245,$B$2:$B$325,E$2:E$325)</f>
        <v>18953968</v>
      </c>
      <c r="W245" s="5" t="str">
        <f>LOOKUP($S245,$B$2:$B$325,F$2:F$325)</f>
        <v>112</v>
      </c>
      <c r="X245" s="5" t="str">
        <f>LOOKUP($S245,$B$2:$B$325,G$2:G$325)</f>
        <v>28</v>
      </c>
      <c r="Y245" s="4">
        <v>1</v>
      </c>
      <c r="Z245" s="4">
        <v>1</v>
      </c>
      <c r="AA245" s="4">
        <v>1</v>
      </c>
      <c r="AB245" s="5">
        <f t="shared" si="63"/>
        <v>40</v>
      </c>
      <c r="AC245" s="5">
        <f t="shared" si="64"/>
        <v>40</v>
      </c>
      <c r="AD245" s="5">
        <f t="shared" si="65"/>
        <v>40</v>
      </c>
      <c r="AE245" s="5">
        <f t="shared" si="58"/>
        <v>120</v>
      </c>
    </row>
    <row r="246" spans="1:31" ht="12.75">
      <c r="A246" s="9" t="s">
        <v>51</v>
      </c>
      <c r="B246" s="9" t="s">
        <v>51</v>
      </c>
      <c r="C246" s="4">
        <v>10</v>
      </c>
      <c r="D246" s="9" t="s">
        <v>33</v>
      </c>
      <c r="E246" s="9">
        <v>18953925</v>
      </c>
      <c r="F246" s="9">
        <v>925</v>
      </c>
      <c r="G246" s="4">
        <v>28</v>
      </c>
      <c r="P246" s="12" t="s">
        <v>181</v>
      </c>
      <c r="Q246" s="16">
        <v>42539</v>
      </c>
      <c r="R246" s="12">
        <f>R245</f>
        <v>6</v>
      </c>
      <c r="S246" s="13" t="s">
        <v>395</v>
      </c>
      <c r="T246" s="13">
        <f>LOOKUP($S246,$B$2:$B$325,C$2:C$325)</f>
        <v>6</v>
      </c>
      <c r="U246" s="13" t="str">
        <f>LOOKUP($S246,$B$2:$B$325,D$2:D$325)</f>
        <v>N</v>
      </c>
      <c r="V246" s="13" t="str">
        <f>LOOKUP($S246,$B$2:$B$325,E$2:E$325)</f>
        <v>19604844</v>
      </c>
      <c r="W246" s="13" t="str">
        <f>LOOKUP($S246,$B$2:$B$325,F$2:F$325)</f>
        <v>844</v>
      </c>
      <c r="X246" s="13">
        <f>LOOKUP($S246,$B$2:$B$325,G$2:G$325)</f>
        <v>0</v>
      </c>
      <c r="Y246" s="12">
        <v>4</v>
      </c>
      <c r="Z246" s="12">
        <v>4</v>
      </c>
      <c r="AA246" s="12">
        <v>3</v>
      </c>
      <c r="AB246" s="13">
        <f t="shared" si="63"/>
        <v>25</v>
      </c>
      <c r="AC246" s="13">
        <f t="shared" si="64"/>
        <v>25</v>
      </c>
      <c r="AD246" s="13">
        <f t="shared" si="65"/>
        <v>30</v>
      </c>
      <c r="AE246" s="13">
        <f t="shared" si="58"/>
        <v>80</v>
      </c>
    </row>
    <row r="247" spans="1:31" ht="12.75">
      <c r="A247" s="9" t="s">
        <v>186</v>
      </c>
      <c r="B247" s="9" t="s">
        <v>186</v>
      </c>
      <c r="C247" s="4">
        <v>7</v>
      </c>
      <c r="D247" s="9" t="s">
        <v>29</v>
      </c>
      <c r="E247" s="9">
        <v>19604558</v>
      </c>
      <c r="F247" s="9">
        <v>17</v>
      </c>
      <c r="G247" s="4">
        <v>1</v>
      </c>
      <c r="P247" s="4" t="s">
        <v>181</v>
      </c>
      <c r="Q247" s="15">
        <v>42539</v>
      </c>
      <c r="R247" s="4">
        <v>7</v>
      </c>
      <c r="S247" s="5" t="s">
        <v>396</v>
      </c>
      <c r="T247" s="5">
        <f>LOOKUP($S247,$B$2:$B$325,C$2:C$325)</f>
        <v>8</v>
      </c>
      <c r="U247" s="5" t="str">
        <f>LOOKUP($S247,$B$2:$B$325,D$2:D$325)</f>
        <v>N</v>
      </c>
      <c r="V247" s="5" t="str">
        <f>LOOKUP($S247,$B$2:$B$325,E$2:E$325)</f>
        <v>18534080</v>
      </c>
      <c r="W247" s="5" t="str">
        <f>LOOKUP($S247,$B$2:$B$325,F$2:F$325)</f>
        <v>37</v>
      </c>
      <c r="X247" s="5" t="str">
        <f>LOOKUP($S247,$B$2:$B$325,G$2:G$325)</f>
        <v>8</v>
      </c>
      <c r="Y247" s="4">
        <v>4</v>
      </c>
      <c r="Z247" s="4">
        <v>5</v>
      </c>
      <c r="AA247" s="4">
        <v>3</v>
      </c>
      <c r="AB247" s="5">
        <f t="shared" si="63"/>
        <v>25</v>
      </c>
      <c r="AC247" s="5">
        <f t="shared" si="64"/>
        <v>20</v>
      </c>
      <c r="AD247" s="5">
        <f t="shared" si="65"/>
        <v>30</v>
      </c>
      <c r="AE247" s="5">
        <f t="shared" si="58"/>
        <v>75</v>
      </c>
    </row>
    <row r="248" spans="1:31" ht="12.75">
      <c r="A248" s="9" t="s">
        <v>56</v>
      </c>
      <c r="B248" s="9" t="s">
        <v>56</v>
      </c>
      <c r="C248" s="4">
        <v>9</v>
      </c>
      <c r="D248" s="9" t="s">
        <v>35</v>
      </c>
      <c r="E248" s="9">
        <v>15903270</v>
      </c>
      <c r="F248" s="9">
        <v>270</v>
      </c>
      <c r="G248" s="4">
        <v>10</v>
      </c>
      <c r="P248" s="4" t="s">
        <v>181</v>
      </c>
      <c r="Q248" s="15">
        <v>42539</v>
      </c>
      <c r="R248" s="4">
        <f>R247</f>
        <v>7</v>
      </c>
      <c r="S248" s="5" t="s">
        <v>397</v>
      </c>
      <c r="T248" s="5">
        <f>LOOKUP($S248,$B$2:$B$325,C$2:C$325)</f>
        <v>9</v>
      </c>
      <c r="U248" s="5" t="str">
        <f>LOOKUP($S248,$B$2:$B$325,D$2:D$325)</f>
        <v>N</v>
      </c>
      <c r="V248" s="5" t="str">
        <f>LOOKUP($S248,$B$2:$B$325,E$2:E$325)</f>
        <v>19604871</v>
      </c>
      <c r="W248" s="5" t="str">
        <f>LOOKUP($S248,$B$2:$B$325,F$2:F$325)</f>
        <v>871</v>
      </c>
      <c r="X248" s="5" t="str">
        <f>LOOKUP($S248,$B$2:$B$325,G$2:G$325)</f>
        <v>1</v>
      </c>
      <c r="Y248" s="4">
        <v>2</v>
      </c>
      <c r="Z248" s="4">
        <v>2</v>
      </c>
      <c r="AA248" s="4">
        <v>2</v>
      </c>
      <c r="AB248" s="5">
        <f t="shared" si="63"/>
        <v>35</v>
      </c>
      <c r="AC248" s="5">
        <f t="shared" si="64"/>
        <v>35</v>
      </c>
      <c r="AD248" s="5">
        <f t="shared" si="65"/>
        <v>35</v>
      </c>
      <c r="AE248" s="5">
        <f t="shared" si="58"/>
        <v>105</v>
      </c>
    </row>
    <row r="249" spans="1:31" ht="12.75">
      <c r="A249" s="9" t="s">
        <v>196</v>
      </c>
      <c r="B249" s="9" t="s">
        <v>196</v>
      </c>
      <c r="C249" s="4">
        <v>7</v>
      </c>
      <c r="D249" s="9" t="s">
        <v>35</v>
      </c>
      <c r="E249" s="9">
        <v>13731078</v>
      </c>
      <c r="F249" s="9">
        <v>114</v>
      </c>
      <c r="G249" s="4">
        <v>1</v>
      </c>
      <c r="P249" s="4" t="s">
        <v>181</v>
      </c>
      <c r="Q249" s="15">
        <v>42539</v>
      </c>
      <c r="R249" s="4">
        <f>R248</f>
        <v>7</v>
      </c>
      <c r="S249" s="5" t="s">
        <v>335</v>
      </c>
      <c r="T249" s="5">
        <f>LOOKUP($S249,$B$2:$B$325,C$2:C$325)</f>
        <v>8</v>
      </c>
      <c r="U249" s="5" t="str">
        <f>LOOKUP($S249,$B$2:$B$325,D$2:D$325)</f>
        <v>I</v>
      </c>
      <c r="V249" s="5" t="str">
        <f>LOOKUP($S249,$B$2:$B$325,E$2:E$325)</f>
        <v>18954046</v>
      </c>
      <c r="W249" s="5" t="str">
        <f>LOOKUP($S249,$B$2:$B$325,F$2:F$325)</f>
        <v>046</v>
      </c>
      <c r="X249" s="5" t="str">
        <f>LOOKUP($S249,$B$2:$B$325,G$2:G$325)</f>
        <v>28</v>
      </c>
      <c r="Y249" s="4">
        <v>1</v>
      </c>
      <c r="Z249" s="4">
        <v>1</v>
      </c>
      <c r="AA249" s="4">
        <v>1</v>
      </c>
      <c r="AB249" s="5">
        <f t="shared" si="63"/>
        <v>40</v>
      </c>
      <c r="AC249" s="5">
        <f t="shared" si="64"/>
        <v>40</v>
      </c>
      <c r="AD249" s="5">
        <f t="shared" si="65"/>
        <v>40</v>
      </c>
      <c r="AE249" s="5">
        <f t="shared" si="58"/>
        <v>120</v>
      </c>
    </row>
    <row r="250" spans="1:31" ht="12.75">
      <c r="A250" s="48" t="s">
        <v>574</v>
      </c>
      <c r="B250" s="48" t="s">
        <v>574</v>
      </c>
      <c r="C250" s="48">
        <v>7</v>
      </c>
      <c r="D250" s="48" t="s">
        <v>33</v>
      </c>
      <c r="E250" s="48">
        <v>19020177</v>
      </c>
      <c r="F250" s="48">
        <v>45</v>
      </c>
      <c r="G250" s="48" t="s">
        <v>120</v>
      </c>
      <c r="P250" s="4" t="s">
        <v>181</v>
      </c>
      <c r="Q250" s="15">
        <v>42539</v>
      </c>
      <c r="R250" s="4">
        <f>R249</f>
        <v>7</v>
      </c>
      <c r="S250" s="5" t="s">
        <v>332</v>
      </c>
      <c r="T250" s="5">
        <f>LOOKUP($S250,$B$2:$B$325,C$2:C$325)</f>
        <v>8</v>
      </c>
      <c r="U250" s="5" t="str">
        <f>LOOKUP($S250,$B$2:$B$325,D$2:D$325)</f>
        <v>N</v>
      </c>
      <c r="V250" s="5" t="str">
        <f>LOOKUP($S250,$B$2:$B$325,E$2:E$325)</f>
        <v>18954061</v>
      </c>
      <c r="W250" s="5" t="str">
        <f>LOOKUP($S250,$B$2:$B$325,F$2:F$325)</f>
        <v>061</v>
      </c>
      <c r="X250" s="5">
        <f>LOOKUP($S250,$B$2:$B$325,G$2:G$325)</f>
        <v>0</v>
      </c>
      <c r="Y250" s="4">
        <v>5</v>
      </c>
      <c r="Z250" s="4">
        <v>4</v>
      </c>
      <c r="AA250" s="4">
        <v>5</v>
      </c>
      <c r="AB250" s="5">
        <f t="shared" si="63"/>
        <v>20</v>
      </c>
      <c r="AC250" s="5">
        <f t="shared" si="64"/>
        <v>25</v>
      </c>
      <c r="AD250" s="5">
        <f t="shared" si="65"/>
        <v>20</v>
      </c>
      <c r="AE250" s="5">
        <f t="shared" si="58"/>
        <v>65</v>
      </c>
    </row>
    <row r="251" spans="1:31" ht="12.75">
      <c r="A251" s="9" t="s">
        <v>400</v>
      </c>
      <c r="B251" s="9" t="s">
        <v>400</v>
      </c>
      <c r="C251" s="4">
        <v>6</v>
      </c>
      <c r="D251" s="9" t="s">
        <v>35</v>
      </c>
      <c r="E251" s="9" t="s">
        <v>438</v>
      </c>
      <c r="F251" s="9" t="s">
        <v>439</v>
      </c>
      <c r="G251" s="4" t="s">
        <v>362</v>
      </c>
      <c r="P251" s="12" t="s">
        <v>181</v>
      </c>
      <c r="Q251" s="16">
        <v>42539</v>
      </c>
      <c r="R251" s="12">
        <f>R250</f>
        <v>7</v>
      </c>
      <c r="S251" s="13" t="s">
        <v>334</v>
      </c>
      <c r="T251" s="13">
        <f>LOOKUP($S251,$B$2:$B$325,C$2:C$325)</f>
        <v>8</v>
      </c>
      <c r="U251" s="13" t="str">
        <f>LOOKUP($S251,$B$2:$B$325,D$2:D$325)</f>
        <v>N</v>
      </c>
      <c r="V251" s="13" t="str">
        <f>LOOKUP($S251,$B$2:$B$325,E$2:E$325)</f>
        <v>18954060</v>
      </c>
      <c r="W251" s="13" t="str">
        <f>LOOKUP($S251,$B$2:$B$325,F$2:F$325)</f>
        <v>060</v>
      </c>
      <c r="X251" s="13">
        <f>LOOKUP($S251,$B$2:$B$325,G$2:G$325)</f>
        <v>0</v>
      </c>
      <c r="Y251" s="12">
        <v>3</v>
      </c>
      <c r="Z251" s="12">
        <v>3</v>
      </c>
      <c r="AA251" s="12">
        <v>4</v>
      </c>
      <c r="AB251" s="13">
        <f t="shared" si="63"/>
        <v>30</v>
      </c>
      <c r="AC251" s="13">
        <f t="shared" si="64"/>
        <v>30</v>
      </c>
      <c r="AD251" s="13">
        <f t="shared" si="65"/>
        <v>25</v>
      </c>
      <c r="AE251" s="13">
        <f t="shared" si="58"/>
        <v>85</v>
      </c>
    </row>
    <row r="252" spans="1:31" ht="12.75">
      <c r="A252" s="9" t="s">
        <v>84</v>
      </c>
      <c r="B252" s="9" t="s">
        <v>330</v>
      </c>
      <c r="C252" s="4">
        <v>17</v>
      </c>
      <c r="D252" s="9" t="s">
        <v>37</v>
      </c>
      <c r="E252" s="9">
        <v>18950256</v>
      </c>
      <c r="F252" s="9">
        <v>40</v>
      </c>
      <c r="G252" s="4">
        <v>28</v>
      </c>
      <c r="P252" s="4" t="s">
        <v>181</v>
      </c>
      <c r="Q252" s="15">
        <v>42539</v>
      </c>
      <c r="R252" s="4">
        <v>8</v>
      </c>
      <c r="S252" s="5" t="s">
        <v>48</v>
      </c>
      <c r="T252" s="5">
        <f>LOOKUP($S252,$B$2:$B$325,C$2:C$325)</f>
        <v>11</v>
      </c>
      <c r="U252" s="5" t="str">
        <f>LOOKUP($S252,$B$2:$B$325,D$2:D$325)</f>
        <v>I</v>
      </c>
      <c r="V252" s="5">
        <f>LOOKUP($S252,$B$2:$B$325,E$2:E$325)</f>
        <v>18953943</v>
      </c>
      <c r="W252" s="5" t="str">
        <f>LOOKUP($S252,$B$2:$B$325,F$2:F$325)</f>
        <v>107</v>
      </c>
      <c r="X252" s="5">
        <f>LOOKUP($S252,$B$2:$B$325,G$2:G$325)</f>
        <v>28</v>
      </c>
      <c r="Y252" s="4">
        <v>2</v>
      </c>
      <c r="Z252" s="4">
        <v>5</v>
      </c>
      <c r="AA252" s="4">
        <v>2</v>
      </c>
      <c r="AB252" s="5">
        <f t="shared" si="63"/>
        <v>35</v>
      </c>
      <c r="AC252" s="5">
        <f t="shared" si="64"/>
        <v>20</v>
      </c>
      <c r="AD252" s="5">
        <f t="shared" si="65"/>
        <v>35</v>
      </c>
      <c r="AE252" s="5">
        <f t="shared" si="58"/>
        <v>90</v>
      </c>
    </row>
    <row r="253" spans="1:31" ht="12.75">
      <c r="A253" s="5" t="s">
        <v>547</v>
      </c>
      <c r="B253" s="5" t="s">
        <v>547</v>
      </c>
      <c r="C253" s="5">
        <v>3</v>
      </c>
      <c r="D253" s="5" t="s">
        <v>27</v>
      </c>
      <c r="E253" s="5">
        <v>18983471</v>
      </c>
      <c r="F253" s="5">
        <v>471</v>
      </c>
      <c r="G253" s="5">
        <v>10</v>
      </c>
      <c r="P253" s="4" t="s">
        <v>181</v>
      </c>
      <c r="Q253" s="15">
        <v>42539</v>
      </c>
      <c r="R253" s="4">
        <f>R252</f>
        <v>8</v>
      </c>
      <c r="S253" s="5" t="s">
        <v>47</v>
      </c>
      <c r="T253" s="5">
        <f>LOOKUP($S253,$B$2:$B$325,C$2:C$325)</f>
        <v>11</v>
      </c>
      <c r="U253" s="5" t="str">
        <f>LOOKUP($S253,$B$2:$B$325,D$2:D$325)</f>
        <v>N</v>
      </c>
      <c r="V253" s="5">
        <f>LOOKUP($S253,$B$2:$B$325,E$2:E$325)</f>
        <v>18953942</v>
      </c>
      <c r="W253" s="5" t="str">
        <f>LOOKUP($S253,$B$2:$B$325,F$2:F$325)</f>
        <v>109</v>
      </c>
      <c r="X253" s="5">
        <f>LOOKUP($S253,$B$2:$B$325,G$2:G$325)</f>
        <v>28</v>
      </c>
      <c r="Y253" s="4">
        <v>5</v>
      </c>
      <c r="Z253" s="4">
        <v>4</v>
      </c>
      <c r="AA253" s="4">
        <v>5</v>
      </c>
      <c r="AB253" s="5">
        <f t="shared" si="63"/>
        <v>20</v>
      </c>
      <c r="AC253" s="5">
        <f t="shared" si="64"/>
        <v>25</v>
      </c>
      <c r="AD253" s="5">
        <f t="shared" si="65"/>
        <v>20</v>
      </c>
      <c r="AE253" s="5">
        <f t="shared" si="58"/>
        <v>65</v>
      </c>
    </row>
    <row r="254" spans="1:31" ht="12.75">
      <c r="A254" s="5" t="s">
        <v>549</v>
      </c>
      <c r="B254" s="5" t="s">
        <v>549</v>
      </c>
      <c r="C254" s="5">
        <v>5</v>
      </c>
      <c r="D254" s="5" t="s">
        <v>33</v>
      </c>
      <c r="E254" s="5">
        <v>18954040</v>
      </c>
      <c r="F254" s="5">
        <v>40</v>
      </c>
      <c r="G254" s="5">
        <v>28</v>
      </c>
      <c r="P254" s="4" t="s">
        <v>181</v>
      </c>
      <c r="Q254" s="15">
        <v>42539</v>
      </c>
      <c r="R254" s="4">
        <f>R253</f>
        <v>8</v>
      </c>
      <c r="S254" s="5" t="s">
        <v>506</v>
      </c>
      <c r="T254" s="5">
        <f>LOOKUP($S254,$B$2:$B$325,C$2:C$325)</f>
        <v>13</v>
      </c>
      <c r="U254" s="5" t="str">
        <f>LOOKUP($S254,$B$2:$B$325,D$2:D$325)</f>
        <v>N</v>
      </c>
      <c r="V254" s="5">
        <f>LOOKUP($S254,$B$2:$B$325,E$2:E$325)</f>
        <v>18953967</v>
      </c>
      <c r="W254" s="5">
        <f>LOOKUP($S254,$B$2:$B$325,F$2:F$325)</f>
        <v>143</v>
      </c>
      <c r="X254" s="5">
        <f>LOOKUP($S254,$B$2:$B$325,G$2:G$325)</f>
        <v>28</v>
      </c>
      <c r="Y254" s="4">
        <v>1</v>
      </c>
      <c r="Z254" s="4">
        <v>1</v>
      </c>
      <c r="AA254" s="4">
        <v>1</v>
      </c>
      <c r="AB254" s="5">
        <f t="shared" si="63"/>
        <v>40</v>
      </c>
      <c r="AC254" s="5">
        <f t="shared" si="64"/>
        <v>40</v>
      </c>
      <c r="AD254" s="5">
        <f t="shared" si="65"/>
        <v>40</v>
      </c>
      <c r="AE254" s="5">
        <f t="shared" si="58"/>
        <v>120</v>
      </c>
    </row>
    <row r="255" spans="1:31" ht="12.75">
      <c r="A255" s="9" t="s">
        <v>25</v>
      </c>
      <c r="B255" s="9" t="s">
        <v>25</v>
      </c>
      <c r="C255" s="4">
        <v>62</v>
      </c>
      <c r="D255" s="9" t="s">
        <v>29</v>
      </c>
      <c r="E255" s="9">
        <v>19020100</v>
      </c>
      <c r="F255" s="9">
        <v>10</v>
      </c>
      <c r="G255" s="4">
        <v>10</v>
      </c>
      <c r="P255" s="4" t="s">
        <v>181</v>
      </c>
      <c r="Q255" s="15">
        <v>42539</v>
      </c>
      <c r="R255" s="4">
        <f>R254</f>
        <v>8</v>
      </c>
      <c r="S255" s="5" t="s">
        <v>200</v>
      </c>
      <c r="T255" s="5">
        <f>LOOKUP($S255,$B$2:$B$325,C$2:C$325)</f>
        <v>11</v>
      </c>
      <c r="U255" s="5" t="str">
        <f>LOOKUP($S255,$B$2:$B$325,D$2:D$325)</f>
        <v>N</v>
      </c>
      <c r="V255" s="5">
        <f>LOOKUP($S255,$B$2:$B$325,E$2:E$325)</f>
        <v>19604224</v>
      </c>
      <c r="W255" s="5">
        <f>LOOKUP($S255,$B$2:$B$325,F$2:F$325)</f>
        <v>57</v>
      </c>
      <c r="X255" s="5" t="str">
        <f>LOOKUP($S255,$B$2:$B$325,G$2:G$325)</f>
        <v>CNAG</v>
      </c>
      <c r="Y255" s="4">
        <v>3</v>
      </c>
      <c r="Z255" s="4">
        <v>2</v>
      </c>
      <c r="AA255" s="4">
        <v>3</v>
      </c>
      <c r="AB255" s="5">
        <f t="shared" si="63"/>
        <v>30</v>
      </c>
      <c r="AC255" s="5">
        <f t="shared" si="64"/>
        <v>35</v>
      </c>
      <c r="AD255" s="5">
        <f t="shared" si="65"/>
        <v>30</v>
      </c>
      <c r="AE255" s="5">
        <f t="shared" si="58"/>
        <v>95</v>
      </c>
    </row>
    <row r="256" spans="1:31" ht="12.75">
      <c r="A256" s="5" t="s">
        <v>479</v>
      </c>
      <c r="B256" s="5" t="s">
        <v>479</v>
      </c>
      <c r="C256" s="5">
        <v>12</v>
      </c>
      <c r="D256" s="5" t="s">
        <v>33</v>
      </c>
      <c r="E256" s="5">
        <v>18954097</v>
      </c>
      <c r="F256" s="5">
        <v>97</v>
      </c>
      <c r="G256" s="4">
        <v>28</v>
      </c>
      <c r="P256" s="12" t="s">
        <v>181</v>
      </c>
      <c r="Q256" s="16">
        <v>42539</v>
      </c>
      <c r="R256" s="12">
        <f>R255</f>
        <v>8</v>
      </c>
      <c r="S256" s="13" t="s">
        <v>198</v>
      </c>
      <c r="T256" s="13">
        <f>LOOKUP($S256,$B$2:$B$325,C$2:C$325)</f>
        <v>10</v>
      </c>
      <c r="U256" s="13" t="str">
        <f>LOOKUP($S256,$B$2:$B$325,D$2:D$325)</f>
        <v>N</v>
      </c>
      <c r="V256" s="13">
        <f>LOOKUP($S256,$B$2:$B$325,E$2:E$325)</f>
        <v>19183505</v>
      </c>
      <c r="W256" s="13">
        <f>LOOKUP($S256,$B$2:$B$325,F$2:F$325)</f>
        <v>115</v>
      </c>
      <c r="X256" s="13">
        <f>LOOKUP($S256,$B$2:$B$325,G$2:G$325)</f>
        <v>1</v>
      </c>
      <c r="Y256" s="12">
        <v>4</v>
      </c>
      <c r="Z256" s="12">
        <v>3</v>
      </c>
      <c r="AA256" s="12">
        <v>4</v>
      </c>
      <c r="AB256" s="13">
        <f t="shared" si="63"/>
        <v>25</v>
      </c>
      <c r="AC256" s="13">
        <f t="shared" si="64"/>
        <v>30</v>
      </c>
      <c r="AD256" s="13">
        <f t="shared" si="65"/>
        <v>25</v>
      </c>
      <c r="AE256" s="13">
        <f t="shared" si="58"/>
        <v>80</v>
      </c>
    </row>
    <row r="257" spans="1:31" ht="12.75">
      <c r="A257" s="9" t="s">
        <v>23</v>
      </c>
      <c r="B257" s="9" t="s">
        <v>23</v>
      </c>
      <c r="C257" s="4">
        <v>54</v>
      </c>
      <c r="D257" s="9" t="s">
        <v>29</v>
      </c>
      <c r="E257" s="9">
        <v>19020112</v>
      </c>
      <c r="F257" s="9">
        <v>930</v>
      </c>
      <c r="G257" s="4">
        <v>10</v>
      </c>
      <c r="P257" s="4" t="s">
        <v>181</v>
      </c>
      <c r="Q257" s="15">
        <v>42539</v>
      </c>
      <c r="R257" s="4">
        <v>9</v>
      </c>
      <c r="S257" s="5" t="s">
        <v>399</v>
      </c>
      <c r="T257" s="5">
        <f>LOOKUP($S257,$B$2:$B$325,C$2:C$325)</f>
        <v>6</v>
      </c>
      <c r="U257" s="5" t="str">
        <f>LOOKUP($S257,$B$2:$B$325,D$2:D$325)</f>
        <v>I</v>
      </c>
      <c r="V257" s="5" t="str">
        <f>LOOKUP($S257,$B$2:$B$325,E$2:E$325)</f>
        <v>90000132</v>
      </c>
      <c r="W257" s="5" t="str">
        <f>LOOKUP($S257,$B$2:$B$325,F$2:F$325)</f>
        <v>30</v>
      </c>
      <c r="X257" s="5" t="str">
        <f>LOOKUP($S257,$B$2:$B$325,G$2:G$325)</f>
        <v>6</v>
      </c>
      <c r="Y257" s="4">
        <v>1</v>
      </c>
      <c r="Z257" s="4">
        <v>2</v>
      </c>
      <c r="AA257" s="4">
        <v>1</v>
      </c>
      <c r="AB257" s="5">
        <f>LOOKUP(Y257,$J$3:$J$11,$L$3:$L$11)</f>
        <v>50</v>
      </c>
      <c r="AC257" s="5">
        <f>LOOKUP(Z257,$J$3:$J$11,$L$3:$L$11)</f>
        <v>45</v>
      </c>
      <c r="AD257" s="5">
        <f>LOOKUP(AA257,$J$3:$J$11,$L$3:$L$11)</f>
        <v>50</v>
      </c>
      <c r="AE257" s="5">
        <f t="shared" si="58"/>
        <v>145</v>
      </c>
    </row>
    <row r="258" spans="1:31" ht="12.75">
      <c r="A258" s="9" t="s">
        <v>558</v>
      </c>
      <c r="B258" s="9" t="s">
        <v>558</v>
      </c>
      <c r="C258" s="4">
        <v>5</v>
      </c>
      <c r="D258" s="9" t="s">
        <v>35</v>
      </c>
      <c r="E258" s="9" t="s">
        <v>562</v>
      </c>
      <c r="F258" s="9" t="s">
        <v>563</v>
      </c>
      <c r="G258" s="4">
        <v>28</v>
      </c>
      <c r="P258" s="4" t="s">
        <v>181</v>
      </c>
      <c r="Q258" s="15">
        <v>42539</v>
      </c>
      <c r="R258" s="4">
        <f>R257</f>
        <v>9</v>
      </c>
      <c r="S258" s="5" t="s">
        <v>196</v>
      </c>
      <c r="T258" s="5">
        <f>LOOKUP($S258,$B$2:$B$325,C$2:C$325)</f>
        <v>7</v>
      </c>
      <c r="U258" s="5" t="str">
        <f>LOOKUP($S258,$B$2:$B$325,D$2:D$325)</f>
        <v>I</v>
      </c>
      <c r="V258" s="5">
        <f>LOOKUP($S258,$B$2:$B$325,E$2:E$325)</f>
        <v>13731078</v>
      </c>
      <c r="W258" s="5">
        <f>LOOKUP($S258,$B$2:$B$325,F$2:F$325)</f>
        <v>114</v>
      </c>
      <c r="X258" s="5">
        <f>LOOKUP($S258,$B$2:$B$325,G$2:G$325)</f>
        <v>1</v>
      </c>
      <c r="Y258" s="4">
        <v>2</v>
      </c>
      <c r="Z258" s="4">
        <v>1</v>
      </c>
      <c r="AA258" s="4">
        <v>2</v>
      </c>
      <c r="AB258" s="5">
        <f aca="true" t="shared" si="66" ref="AB258:AB266">LOOKUP(Y258,$J$3:$J$11,$L$3:$L$11)</f>
        <v>45</v>
      </c>
      <c r="AC258" s="5">
        <f aca="true" t="shared" si="67" ref="AC258:AC266">LOOKUP(Z258,$J$3:$J$11,$L$3:$L$11)</f>
        <v>50</v>
      </c>
      <c r="AD258" s="5">
        <f aca="true" t="shared" si="68" ref="AD258:AD266">LOOKUP(AA258,$J$3:$J$11,$L$3:$L$11)</f>
        <v>45</v>
      </c>
      <c r="AE258" s="5">
        <f t="shared" si="58"/>
        <v>140</v>
      </c>
    </row>
    <row r="259" spans="1:31" ht="12.75">
      <c r="A259" s="5" t="s">
        <v>490</v>
      </c>
      <c r="B259" s="5" t="s">
        <v>490</v>
      </c>
      <c r="C259" s="5">
        <v>10</v>
      </c>
      <c r="D259" s="5" t="s">
        <v>35</v>
      </c>
      <c r="E259" s="5">
        <v>18953748</v>
      </c>
      <c r="F259" s="5">
        <v>748</v>
      </c>
      <c r="P259" s="12" t="s">
        <v>181</v>
      </c>
      <c r="Q259" s="16">
        <v>42539</v>
      </c>
      <c r="R259" s="12">
        <f>R258</f>
        <v>9</v>
      </c>
      <c r="S259" s="13" t="s">
        <v>400</v>
      </c>
      <c r="T259" s="13">
        <f>LOOKUP($S259,$B$2:$B$325,C$2:C$325)</f>
        <v>6</v>
      </c>
      <c r="U259" s="13" t="str">
        <f>LOOKUP($S259,$B$2:$B$325,D$2:D$325)</f>
        <v>I</v>
      </c>
      <c r="V259" s="13" t="str">
        <f>LOOKUP($S259,$B$2:$B$325,E$2:E$325)</f>
        <v>19604378</v>
      </c>
      <c r="W259" s="13" t="str">
        <f>LOOKUP($S259,$B$2:$B$325,F$2:F$325)</f>
        <v>49</v>
      </c>
      <c r="X259" s="13" t="str">
        <f>LOOKUP($S259,$B$2:$B$325,G$2:G$325)</f>
        <v>1</v>
      </c>
      <c r="Y259" s="12">
        <v>3</v>
      </c>
      <c r="Z259" s="12">
        <v>3</v>
      </c>
      <c r="AA259" s="12">
        <v>3</v>
      </c>
      <c r="AB259" s="13">
        <f t="shared" si="66"/>
        <v>40</v>
      </c>
      <c r="AC259" s="13">
        <f t="shared" si="67"/>
        <v>40</v>
      </c>
      <c r="AD259" s="13">
        <f t="shared" si="68"/>
        <v>40</v>
      </c>
      <c r="AE259" s="13">
        <f t="shared" si="58"/>
        <v>120</v>
      </c>
    </row>
    <row r="260" spans="1:31" ht="12.75">
      <c r="A260" s="5" t="s">
        <v>506</v>
      </c>
      <c r="B260" s="5" t="s">
        <v>506</v>
      </c>
      <c r="C260" s="5">
        <v>13</v>
      </c>
      <c r="D260" s="5" t="s">
        <v>33</v>
      </c>
      <c r="E260" s="5">
        <v>18953967</v>
      </c>
      <c r="F260" s="5">
        <v>143</v>
      </c>
      <c r="G260" s="4">
        <v>28</v>
      </c>
      <c r="P260" s="4" t="s">
        <v>181</v>
      </c>
      <c r="Q260" s="15">
        <v>42539</v>
      </c>
      <c r="R260" s="4">
        <v>10</v>
      </c>
      <c r="S260" s="5" t="s">
        <v>401</v>
      </c>
      <c r="T260" s="5">
        <f>LOOKUP($S260,$B$2:$B$325,C$2:C$325)</f>
        <v>9</v>
      </c>
      <c r="U260" s="5" t="str">
        <f>LOOKUP($S260,$B$2:$B$325,D$2:D$325)</f>
        <v>I</v>
      </c>
      <c r="V260" s="5" t="str">
        <f>LOOKUP($S260,$B$2:$B$325,E$2:E$325)</f>
        <v>13731039</v>
      </c>
      <c r="W260" s="5" t="str">
        <f>LOOKUP($S260,$B$2:$B$325,F$2:F$325)</f>
        <v>039</v>
      </c>
      <c r="X260" s="5" t="str">
        <f>LOOKUP($S260,$B$2:$B$325,G$2:G$325)</f>
        <v>1</v>
      </c>
      <c r="Y260" s="4">
        <v>1</v>
      </c>
      <c r="Z260" s="4">
        <v>1</v>
      </c>
      <c r="AA260" s="4">
        <v>1</v>
      </c>
      <c r="AB260" s="5">
        <f t="shared" si="66"/>
        <v>50</v>
      </c>
      <c r="AC260" s="5">
        <f t="shared" si="67"/>
        <v>50</v>
      </c>
      <c r="AD260" s="5">
        <f t="shared" si="68"/>
        <v>50</v>
      </c>
      <c r="AE260" s="5">
        <f t="shared" si="58"/>
        <v>150</v>
      </c>
    </row>
    <row r="261" spans="1:31" ht="12.75">
      <c r="A261" s="5" t="s">
        <v>483</v>
      </c>
      <c r="B261" s="5" t="s">
        <v>483</v>
      </c>
      <c r="C261" s="5">
        <v>8</v>
      </c>
      <c r="D261" s="5" t="s">
        <v>35</v>
      </c>
      <c r="E261" s="5">
        <v>18983239</v>
      </c>
      <c r="F261" s="5">
        <v>239</v>
      </c>
      <c r="G261" s="4">
        <v>10</v>
      </c>
      <c r="P261" s="4" t="s">
        <v>181</v>
      </c>
      <c r="Q261" s="15">
        <v>42539</v>
      </c>
      <c r="R261" s="4">
        <f>R260</f>
        <v>10</v>
      </c>
      <c r="S261" s="5" t="s">
        <v>210</v>
      </c>
      <c r="T261" s="5">
        <f>LOOKUP($S261,$B$2:$B$325,C$2:C$325)</f>
        <v>7</v>
      </c>
      <c r="U261" s="5" t="str">
        <f>LOOKUP($S261,$B$2:$B$325,D$2:D$325)</f>
        <v>I</v>
      </c>
      <c r="V261" s="5" t="str">
        <f>LOOKUP($S261,$B$2:$B$325,E$2:E$325)</f>
        <v>09623940</v>
      </c>
      <c r="W261" s="5">
        <f>LOOKUP($S261,$B$2:$B$325,F$2:F$325)</f>
        <v>74</v>
      </c>
      <c r="X261" s="5">
        <f>LOOKUP($S261,$B$2:$B$325,G$2:G$325)</f>
        <v>11</v>
      </c>
      <c r="Y261" s="4">
        <v>3</v>
      </c>
      <c r="Z261" s="4">
        <v>3</v>
      </c>
      <c r="AA261" s="4">
        <v>3</v>
      </c>
      <c r="AB261" s="5">
        <f t="shared" si="66"/>
        <v>40</v>
      </c>
      <c r="AC261" s="5">
        <f t="shared" si="67"/>
        <v>40</v>
      </c>
      <c r="AD261" s="5">
        <f t="shared" si="68"/>
        <v>40</v>
      </c>
      <c r="AE261" s="5">
        <f t="shared" si="58"/>
        <v>120</v>
      </c>
    </row>
    <row r="262" spans="1:31" ht="12.75">
      <c r="A262" s="5" t="s">
        <v>398</v>
      </c>
      <c r="B262" s="5" t="s">
        <v>398</v>
      </c>
      <c r="C262" s="4">
        <v>13</v>
      </c>
      <c r="D262" s="9" t="s">
        <v>33</v>
      </c>
      <c r="E262" s="9" t="s">
        <v>433</v>
      </c>
      <c r="F262" s="9" t="s">
        <v>434</v>
      </c>
      <c r="G262" s="4" t="s">
        <v>367</v>
      </c>
      <c r="P262" s="12" t="s">
        <v>181</v>
      </c>
      <c r="Q262" s="16">
        <v>42539</v>
      </c>
      <c r="R262" s="12">
        <f>R261</f>
        <v>10</v>
      </c>
      <c r="S262" s="13" t="s">
        <v>208</v>
      </c>
      <c r="T262" s="13">
        <f>LOOKUP($S262,$B$2:$B$325,C$2:C$325)</f>
        <v>7</v>
      </c>
      <c r="U262" s="13" t="str">
        <f>LOOKUP($S262,$B$2:$B$325,D$2:D$325)</f>
        <v>I</v>
      </c>
      <c r="V262" s="13">
        <f>LOOKUP($S262,$B$2:$B$325,E$2:E$325)</f>
        <v>19604211</v>
      </c>
      <c r="W262" s="13">
        <f>LOOKUP($S262,$B$2:$B$325,F$2:F$325)</f>
        <v>25</v>
      </c>
      <c r="X262" s="13">
        <f>LOOKUP($S262,$B$2:$B$325,G$2:G$325)</f>
        <v>1</v>
      </c>
      <c r="Y262" s="12">
        <v>2</v>
      </c>
      <c r="Z262" s="12">
        <v>2</v>
      </c>
      <c r="AA262" s="12">
        <v>2</v>
      </c>
      <c r="AB262" s="13">
        <f t="shared" si="66"/>
        <v>45</v>
      </c>
      <c r="AC262" s="13">
        <f t="shared" si="67"/>
        <v>45</v>
      </c>
      <c r="AD262" s="13">
        <f t="shared" si="68"/>
        <v>45</v>
      </c>
      <c r="AE262" s="13">
        <f t="shared" si="58"/>
        <v>135</v>
      </c>
    </row>
    <row r="263" spans="1:31" ht="12.75">
      <c r="A263" s="9" t="s">
        <v>127</v>
      </c>
      <c r="B263" s="9" t="s">
        <v>127</v>
      </c>
      <c r="C263" s="4">
        <v>15</v>
      </c>
      <c r="D263" s="9" t="s">
        <v>33</v>
      </c>
      <c r="E263" s="9">
        <v>12023819</v>
      </c>
      <c r="F263" s="9">
        <v>1</v>
      </c>
      <c r="G263" s="4" t="s">
        <v>119</v>
      </c>
      <c r="P263" s="4" t="s">
        <v>181</v>
      </c>
      <c r="Q263" s="15">
        <v>42539</v>
      </c>
      <c r="R263" s="4">
        <v>11</v>
      </c>
      <c r="S263" s="5" t="s">
        <v>214</v>
      </c>
      <c r="T263" s="5">
        <f>LOOKUP($S263,$B$2:$B$325,C$2:C$325)</f>
        <v>11</v>
      </c>
      <c r="U263" s="5" t="str">
        <f>LOOKUP($S263,$B$2:$B$325,D$2:D$325)</f>
        <v>I</v>
      </c>
      <c r="V263" s="5" t="str">
        <f>LOOKUP($S263,$B$2:$B$325,E$2:E$325)</f>
        <v>19183510</v>
      </c>
      <c r="W263" s="5">
        <f>LOOKUP($S263,$B$2:$B$325,F$2:F$325)</f>
        <v>7</v>
      </c>
      <c r="X263" s="5" t="str">
        <f>LOOKUP($S263,$B$2:$B$325,G$2:G$325)</f>
        <v>ST</v>
      </c>
      <c r="Y263" s="4">
        <v>1</v>
      </c>
      <c r="Z263" s="4">
        <v>1</v>
      </c>
      <c r="AA263" s="4">
        <v>1</v>
      </c>
      <c r="AB263" s="5">
        <f t="shared" si="66"/>
        <v>50</v>
      </c>
      <c r="AC263" s="5">
        <f t="shared" si="67"/>
        <v>50</v>
      </c>
      <c r="AD263" s="5">
        <f t="shared" si="68"/>
        <v>50</v>
      </c>
      <c r="AE263" s="5">
        <f t="shared" si="58"/>
        <v>150</v>
      </c>
    </row>
    <row r="264" spans="1:31" ht="12.75">
      <c r="A264" s="48" t="s">
        <v>579</v>
      </c>
      <c r="B264" s="48" t="s">
        <v>579</v>
      </c>
      <c r="C264" s="48">
        <v>6</v>
      </c>
      <c r="D264" s="48" t="s">
        <v>37</v>
      </c>
      <c r="E264" s="48">
        <v>18530415</v>
      </c>
      <c r="F264" s="48">
        <v>23</v>
      </c>
      <c r="G264" s="48">
        <v>8</v>
      </c>
      <c r="P264" s="4" t="s">
        <v>181</v>
      </c>
      <c r="Q264" s="15">
        <v>42539</v>
      </c>
      <c r="R264" s="4">
        <f>R263</f>
        <v>11</v>
      </c>
      <c r="S264" s="5" t="s">
        <v>402</v>
      </c>
      <c r="T264" s="5">
        <f>LOOKUP($S264,$B$2:$B$325,C$2:C$325)</f>
        <v>10</v>
      </c>
      <c r="U264" s="5" t="str">
        <f>LOOKUP($S264,$B$2:$B$325,D$2:D$325)</f>
        <v>I</v>
      </c>
      <c r="V264" s="5" t="str">
        <f>LOOKUP($S264,$B$2:$B$325,E$2:E$325)</f>
        <v>13731040</v>
      </c>
      <c r="W264" s="5" t="str">
        <f>LOOKUP($S264,$B$2:$B$325,F$2:F$325)</f>
        <v>040</v>
      </c>
      <c r="X264" s="5" t="str">
        <f>LOOKUP($S264,$B$2:$B$325,G$2:G$325)</f>
        <v>1</v>
      </c>
      <c r="Y264" s="4">
        <v>2</v>
      </c>
      <c r="Z264" s="4">
        <v>4</v>
      </c>
      <c r="AA264" s="4">
        <v>2</v>
      </c>
      <c r="AB264" s="5">
        <f t="shared" si="66"/>
        <v>45</v>
      </c>
      <c r="AC264" s="5">
        <f t="shared" si="67"/>
        <v>35</v>
      </c>
      <c r="AD264" s="5">
        <f t="shared" si="68"/>
        <v>45</v>
      </c>
      <c r="AE264" s="5">
        <f t="shared" si="58"/>
        <v>125</v>
      </c>
    </row>
    <row r="265" spans="1:31" ht="12.75">
      <c r="A265" s="5" t="s">
        <v>484</v>
      </c>
      <c r="B265" s="5" t="s">
        <v>484</v>
      </c>
      <c r="C265" s="5">
        <v>8</v>
      </c>
      <c r="D265" s="5" t="s">
        <v>35</v>
      </c>
      <c r="E265" s="5">
        <v>18983427</v>
      </c>
      <c r="F265" s="5">
        <v>427</v>
      </c>
      <c r="G265" s="4">
        <v>10</v>
      </c>
      <c r="P265" s="4" t="s">
        <v>181</v>
      </c>
      <c r="Q265" s="15">
        <v>42539</v>
      </c>
      <c r="R265" s="4">
        <f>R264</f>
        <v>11</v>
      </c>
      <c r="S265" s="5" t="s">
        <v>403</v>
      </c>
      <c r="T265" s="5">
        <f>LOOKUP($S265,$B$2:$B$325,C$2:C$325)</f>
        <v>10</v>
      </c>
      <c r="U265" s="5" t="str">
        <f>LOOKUP($S265,$B$2:$B$325,D$2:D$325)</f>
        <v>I</v>
      </c>
      <c r="V265" s="5" t="str">
        <f>LOOKUP($S265,$B$2:$B$325,E$2:E$325)</f>
        <v>90000129</v>
      </c>
      <c r="W265" s="5" t="str">
        <f>LOOKUP($S265,$B$2:$B$325,F$2:F$325)</f>
        <v>23</v>
      </c>
      <c r="X265" s="5" t="str">
        <f>LOOKUP($S265,$B$2:$B$325,G$2:G$325)</f>
        <v>6</v>
      </c>
      <c r="Y265" s="4">
        <v>3</v>
      </c>
      <c r="Z265" s="4">
        <v>3</v>
      </c>
      <c r="AA265" s="4">
        <v>3</v>
      </c>
      <c r="AB265" s="5">
        <f t="shared" si="66"/>
        <v>40</v>
      </c>
      <c r="AC265" s="5">
        <f t="shared" si="67"/>
        <v>40</v>
      </c>
      <c r="AD265" s="5">
        <f t="shared" si="68"/>
        <v>40</v>
      </c>
      <c r="AE265" s="5">
        <f t="shared" si="58"/>
        <v>120</v>
      </c>
    </row>
    <row r="266" spans="1:31" ht="12.75">
      <c r="A266" s="9" t="s">
        <v>227</v>
      </c>
      <c r="B266" s="9" t="s">
        <v>227</v>
      </c>
      <c r="C266" s="4">
        <v>11</v>
      </c>
      <c r="D266" s="9" t="s">
        <v>37</v>
      </c>
      <c r="E266" s="9" t="s">
        <v>297</v>
      </c>
      <c r="F266" s="9">
        <v>36</v>
      </c>
      <c r="G266" s="4">
        <v>1</v>
      </c>
      <c r="P266" s="12" t="s">
        <v>181</v>
      </c>
      <c r="Q266" s="16">
        <v>42539</v>
      </c>
      <c r="R266" s="12">
        <f>R265</f>
        <v>11</v>
      </c>
      <c r="S266" s="13" t="s">
        <v>213</v>
      </c>
      <c r="T266" s="13">
        <f>LOOKUP($S266,$B$2:$B$325,C$2:C$325)</f>
        <v>11</v>
      </c>
      <c r="U266" s="13" t="str">
        <f>LOOKUP($S266,$B$2:$B$325,D$2:D$325)</f>
        <v>I</v>
      </c>
      <c r="V266" s="13" t="str">
        <f>LOOKUP($S266,$B$2:$B$325,E$2:E$325)</f>
        <v>16720422</v>
      </c>
      <c r="W266" s="13">
        <f>LOOKUP($S266,$B$2:$B$325,F$2:F$325)</f>
        <v>50</v>
      </c>
      <c r="X266" s="13">
        <f>LOOKUP($S266,$B$2:$B$325,G$2:G$325)</f>
        <v>1</v>
      </c>
      <c r="Y266" s="12">
        <v>4</v>
      </c>
      <c r="Z266" s="12">
        <v>2</v>
      </c>
      <c r="AA266" s="12">
        <v>4</v>
      </c>
      <c r="AB266" s="13">
        <f t="shared" si="66"/>
        <v>35</v>
      </c>
      <c r="AC266" s="13">
        <f t="shared" si="67"/>
        <v>45</v>
      </c>
      <c r="AD266" s="13">
        <f t="shared" si="68"/>
        <v>35</v>
      </c>
      <c r="AE266" s="13">
        <f t="shared" si="58"/>
        <v>115</v>
      </c>
    </row>
    <row r="267" spans="1:31" ht="12.75">
      <c r="A267" s="9" t="s">
        <v>167</v>
      </c>
      <c r="B267" s="9" t="s">
        <v>167</v>
      </c>
      <c r="C267" s="4">
        <v>11</v>
      </c>
      <c r="D267" s="9" t="s">
        <v>35</v>
      </c>
      <c r="E267" s="9">
        <v>19300193</v>
      </c>
      <c r="F267" s="9">
        <v>47</v>
      </c>
      <c r="G267" s="4">
        <v>28</v>
      </c>
      <c r="P267" s="4" t="s">
        <v>181</v>
      </c>
      <c r="Q267" s="15">
        <v>42539</v>
      </c>
      <c r="R267" s="4">
        <v>12</v>
      </c>
      <c r="S267" s="5" t="s">
        <v>270</v>
      </c>
      <c r="T267" s="5">
        <f>LOOKUP($S267,$B$2:$B$325,C$2:C$325)</f>
        <v>12</v>
      </c>
      <c r="U267" s="5" t="str">
        <f>LOOKUP($S267,$B$2:$B$325,D$2:D$325)</f>
        <v>G</v>
      </c>
      <c r="V267" s="5" t="str">
        <f>LOOKUP($S267,$B$2:$B$325,E$2:E$325)</f>
        <v>19600159</v>
      </c>
      <c r="W267" s="5">
        <f>LOOKUP($S267,$B$2:$B$325,F$2:F$325)</f>
        <v>3</v>
      </c>
      <c r="X267" s="5">
        <f>LOOKUP($S267,$B$2:$B$325,G$2:G$325)</f>
        <v>1</v>
      </c>
      <c r="Y267" s="4">
        <v>1</v>
      </c>
      <c r="Z267" s="4">
        <v>1</v>
      </c>
      <c r="AA267" s="4">
        <v>1</v>
      </c>
      <c r="AB267" s="5">
        <f aca="true" t="shared" si="69" ref="AB267:AB286">LOOKUP(Y267,$J$3:$J$11,$M$3:$M$11)</f>
        <v>60</v>
      </c>
      <c r="AC267" s="5">
        <f aca="true" t="shared" si="70" ref="AC267:AC286">LOOKUP(Z267,$J$3:$J$11,$M$3:$M$11)</f>
        <v>60</v>
      </c>
      <c r="AD267" s="5">
        <f aca="true" t="shared" si="71" ref="AD267:AD286">LOOKUP(AA267,$J$3:$J$11,$M$3:$M$11)</f>
        <v>60</v>
      </c>
      <c r="AE267" s="5">
        <f t="shared" si="58"/>
        <v>180</v>
      </c>
    </row>
    <row r="268" spans="1:31" ht="12.75">
      <c r="A268" s="9" t="s">
        <v>80</v>
      </c>
      <c r="B268" s="9" t="s">
        <v>80</v>
      </c>
      <c r="C268" s="4">
        <v>53</v>
      </c>
      <c r="D268" s="9" t="s">
        <v>28</v>
      </c>
      <c r="E268" s="9">
        <v>14780130</v>
      </c>
      <c r="F268" s="9">
        <v>8</v>
      </c>
      <c r="G268" s="4">
        <v>28</v>
      </c>
      <c r="P268" s="4" t="s">
        <v>181</v>
      </c>
      <c r="Q268" s="15">
        <v>42539</v>
      </c>
      <c r="R268" s="4">
        <f>R267</f>
        <v>12</v>
      </c>
      <c r="S268" s="5" t="s">
        <v>404</v>
      </c>
      <c r="T268" s="5">
        <f>LOOKUP($S268,$B$2:$B$325,C$2:C$325)</f>
        <v>10</v>
      </c>
      <c r="U268" s="5" t="str">
        <f>LOOKUP($S268,$B$2:$B$325,D$2:D$325)</f>
        <v>G</v>
      </c>
      <c r="V268" s="5" t="str">
        <f>LOOKUP($S268,$B$2:$B$325,E$2:E$325)</f>
        <v>19604456</v>
      </c>
      <c r="W268" s="5" t="str">
        <f>LOOKUP($S268,$B$2:$B$325,F$2:F$325)</f>
        <v>16</v>
      </c>
      <c r="X268" s="5" t="str">
        <f>LOOKUP($S268,$B$2:$B$325,G$2:G$325)</f>
        <v>1</v>
      </c>
      <c r="Y268" s="4">
        <v>3</v>
      </c>
      <c r="Z268" s="4">
        <v>3</v>
      </c>
      <c r="AA268" s="4">
        <v>3</v>
      </c>
      <c r="AB268" s="5">
        <f t="shared" si="69"/>
        <v>50</v>
      </c>
      <c r="AC268" s="5">
        <f t="shared" si="70"/>
        <v>50</v>
      </c>
      <c r="AD268" s="5">
        <f t="shared" si="71"/>
        <v>50</v>
      </c>
      <c r="AE268" s="5">
        <f t="shared" si="58"/>
        <v>150</v>
      </c>
    </row>
    <row r="269" spans="1:31" ht="12.75">
      <c r="A269" s="9" t="s">
        <v>226</v>
      </c>
      <c r="B269" s="9" t="s">
        <v>226</v>
      </c>
      <c r="C269" s="4">
        <v>8</v>
      </c>
      <c r="D269" s="9" t="s">
        <v>37</v>
      </c>
      <c r="E269" s="9" t="s">
        <v>295</v>
      </c>
      <c r="F269" s="9">
        <v>2</v>
      </c>
      <c r="G269" s="4" t="s">
        <v>85</v>
      </c>
      <c r="P269" s="12" t="s">
        <v>181</v>
      </c>
      <c r="Q269" s="16">
        <v>42539</v>
      </c>
      <c r="R269" s="12">
        <f>R268</f>
        <v>12</v>
      </c>
      <c r="S269" s="13" t="s">
        <v>241</v>
      </c>
      <c r="T269" s="13">
        <f>LOOKUP($S269,$B$2:$B$325,C$2:C$325)</f>
        <v>11</v>
      </c>
      <c r="U269" s="13" t="str">
        <f>LOOKUP($S269,$B$2:$B$325,D$2:D$325)</f>
        <v>G</v>
      </c>
      <c r="V269" s="13" t="str">
        <f>LOOKUP($S269,$B$2:$B$325,E$2:E$325)</f>
        <v>19600128</v>
      </c>
      <c r="W269" s="13">
        <f>LOOKUP($S269,$B$2:$B$325,F$2:F$325)</f>
        <v>7</v>
      </c>
      <c r="X269" s="13">
        <f>LOOKUP($S269,$B$2:$B$325,G$2:G$325)</f>
        <v>1</v>
      </c>
      <c r="Y269" s="12">
        <v>2</v>
      </c>
      <c r="Z269" s="12">
        <v>2</v>
      </c>
      <c r="AA269" s="12">
        <v>2</v>
      </c>
      <c r="AB269" s="13">
        <f t="shared" si="69"/>
        <v>55</v>
      </c>
      <c r="AC269" s="13">
        <f t="shared" si="70"/>
        <v>55</v>
      </c>
      <c r="AD269" s="13">
        <f t="shared" si="71"/>
        <v>55</v>
      </c>
      <c r="AE269" s="13">
        <f t="shared" si="58"/>
        <v>165</v>
      </c>
    </row>
    <row r="270" spans="1:31" ht="12.75">
      <c r="A270" s="9" t="s">
        <v>24</v>
      </c>
      <c r="B270" s="9" t="s">
        <v>24</v>
      </c>
      <c r="C270" s="4">
        <v>55</v>
      </c>
      <c r="D270" s="9" t="s">
        <v>29</v>
      </c>
      <c r="E270" s="9">
        <v>18980192</v>
      </c>
      <c r="F270" s="9">
        <v>192</v>
      </c>
      <c r="G270" s="4">
        <v>10</v>
      </c>
      <c r="P270" s="4" t="s">
        <v>181</v>
      </c>
      <c r="Q270" s="15">
        <v>42539</v>
      </c>
      <c r="R270" s="4">
        <v>13</v>
      </c>
      <c r="S270" s="5" t="s">
        <v>405</v>
      </c>
      <c r="T270" s="5">
        <f>LOOKUP($S270,$B$2:$B$325,C$2:C$325)</f>
        <v>7</v>
      </c>
      <c r="U270" s="5" t="str">
        <f>LOOKUP($S270,$B$2:$B$325,D$2:D$325)</f>
        <v>E</v>
      </c>
      <c r="V270" s="5" t="str">
        <f>LOOKUP($S270,$B$2:$B$325,E$2:E$325)</f>
        <v>90000130</v>
      </c>
      <c r="W270" s="5" t="str">
        <f>LOOKUP($S270,$B$2:$B$325,F$2:F$325)</f>
        <v>10</v>
      </c>
      <c r="X270" s="5" t="str">
        <f>LOOKUP($S270,$B$2:$B$325,G$2:G$325)</f>
        <v>6</v>
      </c>
      <c r="Y270" s="4">
        <v>3</v>
      </c>
      <c r="Z270" s="4">
        <v>3</v>
      </c>
      <c r="AA270" s="4">
        <v>2</v>
      </c>
      <c r="AB270" s="5">
        <f t="shared" si="69"/>
        <v>50</v>
      </c>
      <c r="AC270" s="5">
        <f t="shared" si="70"/>
        <v>50</v>
      </c>
      <c r="AD270" s="5">
        <f t="shared" si="71"/>
        <v>55</v>
      </c>
      <c r="AE270" s="5">
        <f t="shared" si="58"/>
        <v>155</v>
      </c>
    </row>
    <row r="271" spans="1:31" ht="12.75">
      <c r="A271" s="9" t="s">
        <v>224</v>
      </c>
      <c r="B271" s="9" t="s">
        <v>224</v>
      </c>
      <c r="C271" s="4">
        <v>49</v>
      </c>
      <c r="D271" s="9" t="s">
        <v>35</v>
      </c>
      <c r="E271" s="9" t="s">
        <v>288</v>
      </c>
      <c r="F271" s="9">
        <v>66</v>
      </c>
      <c r="G271" s="4">
        <v>16</v>
      </c>
      <c r="P271" s="4" t="s">
        <v>181</v>
      </c>
      <c r="Q271" s="15">
        <v>42539</v>
      </c>
      <c r="R271" s="4">
        <f aca="true" t="shared" si="72" ref="R271:R276">R270</f>
        <v>13</v>
      </c>
      <c r="S271" s="5" t="s">
        <v>225</v>
      </c>
      <c r="T271" s="5">
        <f>LOOKUP($S271,$B$2:$B$325,C$2:C$325)</f>
        <v>8</v>
      </c>
      <c r="U271" s="5" t="str">
        <f>LOOKUP($S271,$B$2:$B$325,D$2:D$325)</f>
        <v>E</v>
      </c>
      <c r="V271" s="5" t="str">
        <f>LOOKUP($S271,$B$2:$B$325,E$2:E$325)</f>
        <v>19600121</v>
      </c>
      <c r="W271" s="5">
        <f>LOOKUP($S271,$B$2:$B$325,F$2:F$325)</f>
        <v>23</v>
      </c>
      <c r="X271" s="5">
        <f>LOOKUP($S271,$B$2:$B$325,G$2:G$325)</f>
        <v>1</v>
      </c>
      <c r="Y271" s="4">
        <v>4</v>
      </c>
      <c r="Z271" s="4">
        <v>7</v>
      </c>
      <c r="AA271" s="4">
        <v>6</v>
      </c>
      <c r="AB271" s="5">
        <f t="shared" si="69"/>
        <v>45</v>
      </c>
      <c r="AC271" s="5">
        <f t="shared" si="70"/>
        <v>30</v>
      </c>
      <c r="AD271" s="5">
        <f t="shared" si="71"/>
        <v>35</v>
      </c>
      <c r="AE271" s="5">
        <f t="shared" si="58"/>
        <v>110</v>
      </c>
    </row>
    <row r="272" spans="1:31" ht="12.75">
      <c r="A272" s="9" t="s">
        <v>60</v>
      </c>
      <c r="B272" s="9" t="s">
        <v>60</v>
      </c>
      <c r="C272" s="4">
        <v>8</v>
      </c>
      <c r="D272" s="9" t="s">
        <v>37</v>
      </c>
      <c r="E272" s="9" t="s">
        <v>290</v>
      </c>
      <c r="F272" s="9" t="s">
        <v>436</v>
      </c>
      <c r="G272" s="4" t="s">
        <v>370</v>
      </c>
      <c r="P272" s="4" t="s">
        <v>181</v>
      </c>
      <c r="Q272" s="15">
        <v>42539</v>
      </c>
      <c r="R272" s="4">
        <f t="shared" si="72"/>
        <v>13</v>
      </c>
      <c r="S272" s="5" t="s">
        <v>406</v>
      </c>
      <c r="T272" s="5">
        <f>LOOKUP($S272,$B$2:$B$325,C$2:C$325)</f>
        <v>8</v>
      </c>
      <c r="U272" s="5" t="str">
        <f>LOOKUP($S272,$B$2:$B$325,D$2:D$325)</f>
        <v>E</v>
      </c>
      <c r="V272" s="5" t="str">
        <f>LOOKUP($S272,$B$2:$B$325,E$2:E$325)</f>
        <v>19603209</v>
      </c>
      <c r="W272" s="5" t="str">
        <f>LOOKUP($S272,$B$2:$B$325,F$2:F$325)</f>
        <v>3</v>
      </c>
      <c r="X272" s="5" t="str">
        <f>LOOKUP($S272,$B$2:$B$325,G$2:G$325)</f>
        <v>1</v>
      </c>
      <c r="Y272" s="4">
        <v>2</v>
      </c>
      <c r="Z272" s="4">
        <v>2</v>
      </c>
      <c r="AA272" s="4">
        <v>3</v>
      </c>
      <c r="AB272" s="5">
        <f t="shared" si="69"/>
        <v>55</v>
      </c>
      <c r="AC272" s="5">
        <f t="shared" si="70"/>
        <v>55</v>
      </c>
      <c r="AD272" s="5">
        <f t="shared" si="71"/>
        <v>50</v>
      </c>
      <c r="AE272" s="5">
        <f t="shared" si="58"/>
        <v>160</v>
      </c>
    </row>
    <row r="273" spans="1:31" ht="12.75">
      <c r="A273" s="5" t="s">
        <v>470</v>
      </c>
      <c r="B273" s="5" t="s">
        <v>470</v>
      </c>
      <c r="C273" s="5">
        <v>8</v>
      </c>
      <c r="D273" s="5" t="s">
        <v>35</v>
      </c>
      <c r="E273" s="5">
        <v>18983432</v>
      </c>
      <c r="F273" s="5">
        <v>432</v>
      </c>
      <c r="G273" s="4">
        <v>10</v>
      </c>
      <c r="P273" s="4" t="s">
        <v>181</v>
      </c>
      <c r="Q273" s="15">
        <v>42539</v>
      </c>
      <c r="R273" s="4">
        <f t="shared" si="72"/>
        <v>13</v>
      </c>
      <c r="S273" s="5" t="s">
        <v>412</v>
      </c>
      <c r="T273" s="5">
        <f>LOOKUP($S273,$B$2:$B$325,C$2:C$325)</f>
        <v>7</v>
      </c>
      <c r="U273" s="5" t="str">
        <f>LOOKUP($S273,$B$2:$B$325,D$2:D$325)</f>
        <v>E</v>
      </c>
      <c r="V273" s="5" t="str">
        <f>LOOKUP($S273,$B$2:$B$325,E$2:E$325)</f>
        <v>19604022</v>
      </c>
      <c r="W273" s="5" t="str">
        <f>LOOKUP($S273,$B$2:$B$325,F$2:F$325)</f>
        <v>8</v>
      </c>
      <c r="X273" s="5" t="str">
        <f>LOOKUP($S273,$B$2:$B$325,G$2:G$325)</f>
        <v>NAG</v>
      </c>
      <c r="Y273" s="4">
        <v>1</v>
      </c>
      <c r="Z273" s="4">
        <v>1</v>
      </c>
      <c r="AA273" s="4">
        <v>1</v>
      </c>
      <c r="AB273" s="5">
        <f t="shared" si="69"/>
        <v>60</v>
      </c>
      <c r="AC273" s="5">
        <f t="shared" si="70"/>
        <v>60</v>
      </c>
      <c r="AD273" s="5">
        <f t="shared" si="71"/>
        <v>60</v>
      </c>
      <c r="AE273" s="5">
        <f t="shared" si="58"/>
        <v>180</v>
      </c>
    </row>
    <row r="274" spans="1:31" ht="12.75">
      <c r="A274" s="9" t="s">
        <v>73</v>
      </c>
      <c r="B274" s="9" t="s">
        <v>73</v>
      </c>
      <c r="C274" s="4">
        <v>19</v>
      </c>
      <c r="D274" s="9" t="s">
        <v>37</v>
      </c>
      <c r="E274" s="9">
        <v>18950256</v>
      </c>
      <c r="F274" s="9">
        <v>256</v>
      </c>
      <c r="G274" s="4">
        <v>28</v>
      </c>
      <c r="P274" s="4" t="s">
        <v>181</v>
      </c>
      <c r="Q274" s="15">
        <v>42539</v>
      </c>
      <c r="R274" s="4">
        <f t="shared" si="72"/>
        <v>13</v>
      </c>
      <c r="S274" s="5" t="s">
        <v>242</v>
      </c>
      <c r="T274" s="5">
        <f>LOOKUP($S274,$B$2:$B$325,C$2:C$325)</f>
        <v>7</v>
      </c>
      <c r="U274" s="5" t="str">
        <f>LOOKUP($S274,$B$2:$B$325,D$2:D$325)</f>
        <v>E</v>
      </c>
      <c r="V274" s="5" t="str">
        <f>LOOKUP($S274,$B$2:$B$325,E$2:E$325)</f>
        <v>13731100</v>
      </c>
      <c r="W274" s="5">
        <f>LOOKUP($S274,$B$2:$B$325,F$2:F$325)</f>
        <v>4</v>
      </c>
      <c r="X274" s="5" t="str">
        <f>LOOKUP($S274,$B$2:$B$325,G$2:G$325)</f>
        <v>ST</v>
      </c>
      <c r="Y274" s="4">
        <v>5</v>
      </c>
      <c r="Z274" s="4">
        <v>6</v>
      </c>
      <c r="AA274" s="4">
        <v>7</v>
      </c>
      <c r="AB274" s="5">
        <f t="shared" si="69"/>
        <v>40</v>
      </c>
      <c r="AC274" s="5">
        <f t="shared" si="70"/>
        <v>35</v>
      </c>
      <c r="AD274" s="5">
        <f t="shared" si="71"/>
        <v>30</v>
      </c>
      <c r="AE274" s="5">
        <f t="shared" si="58"/>
        <v>105</v>
      </c>
    </row>
    <row r="275" spans="1:31" ht="12.75">
      <c r="A275" s="9" t="s">
        <v>221</v>
      </c>
      <c r="B275" s="9" t="s">
        <v>221</v>
      </c>
      <c r="C275" s="4">
        <v>14</v>
      </c>
      <c r="D275" s="9" t="s">
        <v>37</v>
      </c>
      <c r="E275" s="9" t="s">
        <v>285</v>
      </c>
      <c r="F275" s="9">
        <v>17</v>
      </c>
      <c r="G275" s="4">
        <v>1</v>
      </c>
      <c r="P275" s="4" t="s">
        <v>181</v>
      </c>
      <c r="Q275" s="15">
        <v>42539</v>
      </c>
      <c r="R275" s="4">
        <f t="shared" si="72"/>
        <v>13</v>
      </c>
      <c r="S275" s="5" t="s">
        <v>407</v>
      </c>
      <c r="T275" s="5">
        <f>LOOKUP($S275,$B$2:$B$325,C$2:C$325)</f>
        <v>8</v>
      </c>
      <c r="U275" s="5" t="str">
        <f>LOOKUP($S275,$B$2:$B$325,D$2:D$325)</f>
        <v>E</v>
      </c>
      <c r="V275" s="5" t="str">
        <f>LOOKUP($S275,$B$2:$B$325,E$2:E$325)</f>
        <v>19603224</v>
      </c>
      <c r="W275" s="5" t="str">
        <f>LOOKUP($S275,$B$2:$B$325,F$2:F$325)</f>
        <v>21</v>
      </c>
      <c r="X275" s="5" t="str">
        <f>LOOKUP($S275,$B$2:$B$325,G$2:G$325)</f>
        <v>1</v>
      </c>
      <c r="Y275" s="4">
        <v>7</v>
      </c>
      <c r="Z275" s="4">
        <v>4</v>
      </c>
      <c r="AA275" s="4">
        <v>4</v>
      </c>
      <c r="AB275" s="5">
        <f t="shared" si="69"/>
        <v>30</v>
      </c>
      <c r="AC275" s="5">
        <f t="shared" si="70"/>
        <v>45</v>
      </c>
      <c r="AD275" s="5">
        <f t="shared" si="71"/>
        <v>45</v>
      </c>
      <c r="AE275" s="5">
        <f t="shared" si="58"/>
        <v>120</v>
      </c>
    </row>
    <row r="276" spans="1:31" ht="12.75">
      <c r="A276" s="9" t="s">
        <v>184</v>
      </c>
      <c r="B276" s="9" t="s">
        <v>184</v>
      </c>
      <c r="C276" s="4">
        <v>3</v>
      </c>
      <c r="D276" s="9" t="s">
        <v>27</v>
      </c>
      <c r="E276" s="9">
        <v>19604430</v>
      </c>
      <c r="F276" s="9">
        <v>430</v>
      </c>
      <c r="G276" s="4">
        <v>1</v>
      </c>
      <c r="P276" s="12" t="s">
        <v>181</v>
      </c>
      <c r="Q276" s="16">
        <v>42539</v>
      </c>
      <c r="R276" s="12">
        <f t="shared" si="72"/>
        <v>13</v>
      </c>
      <c r="S276" s="13" t="s">
        <v>60</v>
      </c>
      <c r="T276" s="13">
        <f>LOOKUP($S276,$B$2:$B$325,C$2:C$325)</f>
        <v>8</v>
      </c>
      <c r="U276" s="13" t="str">
        <f>LOOKUP($S276,$B$2:$B$325,D$2:D$325)</f>
        <v>E</v>
      </c>
      <c r="V276" s="13" t="str">
        <f>LOOKUP($S276,$B$2:$B$325,E$2:E$325)</f>
        <v>15903283</v>
      </c>
      <c r="W276" s="13" t="str">
        <f>LOOKUP($S276,$B$2:$B$325,F$2:F$325)</f>
        <v>30</v>
      </c>
      <c r="X276" s="13" t="str">
        <f>LOOKUP($S276,$B$2:$B$325,G$2:G$325)</f>
        <v>10</v>
      </c>
      <c r="Y276" s="12">
        <v>6</v>
      </c>
      <c r="Z276" s="12">
        <v>5</v>
      </c>
      <c r="AA276" s="12">
        <v>5</v>
      </c>
      <c r="AB276" s="13">
        <f t="shared" si="69"/>
        <v>35</v>
      </c>
      <c r="AC276" s="13">
        <f t="shared" si="70"/>
        <v>40</v>
      </c>
      <c r="AD276" s="13">
        <f t="shared" si="71"/>
        <v>40</v>
      </c>
      <c r="AE276" s="13">
        <f t="shared" si="58"/>
        <v>115</v>
      </c>
    </row>
    <row r="277" spans="1:31" ht="12.75">
      <c r="A277" s="9" t="s">
        <v>195</v>
      </c>
      <c r="B277" s="9" t="s">
        <v>195</v>
      </c>
      <c r="C277" s="4">
        <v>6</v>
      </c>
      <c r="D277" s="9" t="s">
        <v>35</v>
      </c>
      <c r="E277" s="9">
        <v>13731099</v>
      </c>
      <c r="F277" s="9">
        <v>48</v>
      </c>
      <c r="G277" s="4">
        <v>1</v>
      </c>
      <c r="P277" s="4" t="s">
        <v>181</v>
      </c>
      <c r="Q277" s="15">
        <v>42539</v>
      </c>
      <c r="R277" s="4">
        <v>14</v>
      </c>
      <c r="S277" s="5" t="s">
        <v>243</v>
      </c>
      <c r="T277" s="5">
        <f>LOOKUP($S277,$B$2:$B$325,C$2:C$325)</f>
        <v>10</v>
      </c>
      <c r="U277" s="5" t="str">
        <f>LOOKUP($S277,$B$2:$B$325,D$2:D$325)</f>
        <v>E</v>
      </c>
      <c r="V277" s="5" t="str">
        <f>LOOKUP($S277,$B$2:$B$325,E$2:E$325)</f>
        <v>10127124</v>
      </c>
      <c r="W277" s="5">
        <f>LOOKUP($S277,$B$2:$B$325,F$2:F$325)</f>
        <v>2</v>
      </c>
      <c r="X277" s="5">
        <f>LOOKUP($S277,$B$2:$B$325,G$2:G$325)</f>
        <v>1</v>
      </c>
      <c r="Y277" s="4">
        <v>3</v>
      </c>
      <c r="Z277" s="4">
        <v>3</v>
      </c>
      <c r="AA277" s="4">
        <v>3</v>
      </c>
      <c r="AB277" s="5">
        <f t="shared" si="69"/>
        <v>50</v>
      </c>
      <c r="AC277" s="5">
        <f t="shared" si="70"/>
        <v>50</v>
      </c>
      <c r="AD277" s="5">
        <f t="shared" si="71"/>
        <v>50</v>
      </c>
      <c r="AE277" s="5">
        <f t="shared" si="58"/>
        <v>150</v>
      </c>
    </row>
    <row r="278" spans="1:31" ht="12.75">
      <c r="A278" s="9" t="s">
        <v>182</v>
      </c>
      <c r="B278" s="9" t="s">
        <v>182</v>
      </c>
      <c r="C278" s="4">
        <v>4</v>
      </c>
      <c r="D278" s="9" t="s">
        <v>27</v>
      </c>
      <c r="E278" s="9">
        <v>19603872</v>
      </c>
      <c r="F278" s="9">
        <v>27</v>
      </c>
      <c r="G278" s="4" t="s">
        <v>121</v>
      </c>
      <c r="P278" s="4" t="s">
        <v>181</v>
      </c>
      <c r="Q278" s="15">
        <v>42539</v>
      </c>
      <c r="R278" s="4">
        <f>R277</f>
        <v>14</v>
      </c>
      <c r="S278" s="5" t="s">
        <v>228</v>
      </c>
      <c r="T278" s="5">
        <f>LOOKUP($S278,$B$2:$B$325,C$2:C$325)</f>
        <v>12</v>
      </c>
      <c r="U278" s="5" t="str">
        <f>LOOKUP($S278,$B$2:$B$325,D$2:D$325)</f>
        <v>E</v>
      </c>
      <c r="V278" s="5" t="str">
        <f>LOOKUP($S278,$B$2:$B$325,E$2:E$325)</f>
        <v>13180547</v>
      </c>
      <c r="W278" s="5">
        <f>LOOKUP($S278,$B$2:$B$325,F$2:F$325)</f>
        <v>13</v>
      </c>
      <c r="X278" s="5">
        <f>LOOKUP($S278,$B$2:$B$325,G$2:G$325)</f>
        <v>1</v>
      </c>
      <c r="Y278" s="4">
        <v>1</v>
      </c>
      <c r="Z278" s="4">
        <v>1</v>
      </c>
      <c r="AA278" s="4">
        <v>1</v>
      </c>
      <c r="AB278" s="5">
        <f t="shared" si="69"/>
        <v>60</v>
      </c>
      <c r="AC278" s="5">
        <f t="shared" si="70"/>
        <v>60</v>
      </c>
      <c r="AD278" s="5">
        <f t="shared" si="71"/>
        <v>60</v>
      </c>
      <c r="AE278" s="5">
        <f t="shared" si="58"/>
        <v>180</v>
      </c>
    </row>
    <row r="279" spans="1:31" ht="12.75">
      <c r="A279" s="5" t="s">
        <v>394</v>
      </c>
      <c r="B279" s="5" t="s">
        <v>394</v>
      </c>
      <c r="C279" s="4">
        <v>6</v>
      </c>
      <c r="D279" s="9" t="s">
        <v>33</v>
      </c>
      <c r="E279" s="9" t="s">
        <v>425</v>
      </c>
      <c r="F279" s="9" t="s">
        <v>426</v>
      </c>
      <c r="G279" s="4" t="s">
        <v>367</v>
      </c>
      <c r="P279" s="4" t="s">
        <v>181</v>
      </c>
      <c r="Q279" s="15">
        <v>42539</v>
      </c>
      <c r="R279" s="4">
        <f>R278</f>
        <v>14</v>
      </c>
      <c r="S279" s="5" t="s">
        <v>229</v>
      </c>
      <c r="T279" s="5">
        <f>LOOKUP($S279,$B$2:$B$325,C$2:C$325)</f>
        <v>12</v>
      </c>
      <c r="U279" s="5" t="str">
        <f>LOOKUP($S279,$B$2:$B$325,D$2:D$325)</f>
        <v>E</v>
      </c>
      <c r="V279" s="5" t="str">
        <f>LOOKUP($S279,$B$2:$B$325,E$2:E$325)</f>
        <v>19603545</v>
      </c>
      <c r="W279" s="5">
        <f>LOOKUP($S279,$B$2:$B$325,F$2:F$325)</f>
        <v>26</v>
      </c>
      <c r="X279" s="5" t="str">
        <f>LOOKUP($S279,$B$2:$B$325,G$2:G$325)</f>
        <v>ST</v>
      </c>
      <c r="Y279" s="4">
        <v>2</v>
      </c>
      <c r="Z279" s="4">
        <v>2</v>
      </c>
      <c r="AA279" s="4">
        <v>2</v>
      </c>
      <c r="AB279" s="5">
        <f t="shared" si="69"/>
        <v>55</v>
      </c>
      <c r="AC279" s="5">
        <f t="shared" si="70"/>
        <v>55</v>
      </c>
      <c r="AD279" s="5">
        <f t="shared" si="71"/>
        <v>55</v>
      </c>
      <c r="AE279" s="5">
        <f t="shared" si="58"/>
        <v>165</v>
      </c>
    </row>
    <row r="280" spans="1:31" ht="12.75">
      <c r="A280" s="9" t="s">
        <v>353</v>
      </c>
      <c r="B280" s="9" t="s">
        <v>353</v>
      </c>
      <c r="C280" s="4">
        <v>9</v>
      </c>
      <c r="D280" s="9" t="s">
        <v>33</v>
      </c>
      <c r="E280" s="9" t="s">
        <v>375</v>
      </c>
      <c r="F280" s="9" t="s">
        <v>376</v>
      </c>
      <c r="G280" s="4" t="s">
        <v>370</v>
      </c>
      <c r="P280" s="12" t="s">
        <v>181</v>
      </c>
      <c r="Q280" s="16">
        <v>42539</v>
      </c>
      <c r="R280" s="12">
        <f>R279</f>
        <v>14</v>
      </c>
      <c r="S280" s="13" t="s">
        <v>216</v>
      </c>
      <c r="T280" s="13">
        <f>LOOKUP($S280,$B$2:$B$325,C$2:C$325)</f>
        <v>13</v>
      </c>
      <c r="U280" s="13" t="str">
        <f>LOOKUP($S280,$B$2:$B$325,D$2:D$325)</f>
        <v>I</v>
      </c>
      <c r="V280" s="13" t="str">
        <f>LOOKUP($S280,$B$2:$B$325,E$2:E$325)</f>
        <v>13731011</v>
      </c>
      <c r="W280" s="13">
        <f>LOOKUP($S280,$B$2:$B$325,F$2:F$325)</f>
        <v>61</v>
      </c>
      <c r="X280" s="13">
        <f>LOOKUP($S280,$B$2:$B$325,G$2:G$325)</f>
        <v>1</v>
      </c>
      <c r="Y280" s="12">
        <v>4</v>
      </c>
      <c r="Z280" s="12">
        <v>4</v>
      </c>
      <c r="AA280" s="12">
        <v>4</v>
      </c>
      <c r="AB280" s="13">
        <f t="shared" si="69"/>
        <v>45</v>
      </c>
      <c r="AC280" s="13">
        <f t="shared" si="70"/>
        <v>45</v>
      </c>
      <c r="AD280" s="13">
        <f t="shared" si="71"/>
        <v>45</v>
      </c>
      <c r="AE280" s="13">
        <f t="shared" si="58"/>
        <v>135</v>
      </c>
    </row>
    <row r="281" spans="1:31" ht="12.75">
      <c r="A281" s="9" t="s">
        <v>162</v>
      </c>
      <c r="B281" s="9" t="s">
        <v>162</v>
      </c>
      <c r="C281" s="4">
        <v>10</v>
      </c>
      <c r="D281" s="9" t="s">
        <v>37</v>
      </c>
      <c r="E281" s="9">
        <v>19300133</v>
      </c>
      <c r="F281" s="9">
        <v>10</v>
      </c>
      <c r="G281" s="4" t="s">
        <v>546</v>
      </c>
      <c r="P281" s="4" t="s">
        <v>181</v>
      </c>
      <c r="Q281" s="15">
        <v>42539</v>
      </c>
      <c r="R281" s="4">
        <v>15</v>
      </c>
      <c r="S281" s="5" t="s">
        <v>219</v>
      </c>
      <c r="T281" s="5">
        <f>LOOKUP($S281,$B$2:$B$325,C$2:C$325)</f>
        <v>16</v>
      </c>
      <c r="U281" s="5" t="str">
        <f>LOOKUP($S281,$B$2:$B$325,D$2:D$325)</f>
        <v>E</v>
      </c>
      <c r="V281" s="5" t="str">
        <f>LOOKUP($S281,$B$2:$B$325,E$2:E$325)</f>
        <v>19180102</v>
      </c>
      <c r="W281" s="5">
        <f>LOOKUP($S281,$B$2:$B$325,F$2:F$325)</f>
        <v>20</v>
      </c>
      <c r="X281" s="5">
        <f>LOOKUP($S281,$B$2:$B$325,G$2:G$325)</f>
        <v>1</v>
      </c>
      <c r="Y281" s="4">
        <v>2</v>
      </c>
      <c r="Z281" s="4">
        <v>3</v>
      </c>
      <c r="AA281" s="4">
        <v>2</v>
      </c>
      <c r="AB281" s="5">
        <f t="shared" si="69"/>
        <v>55</v>
      </c>
      <c r="AC281" s="5">
        <f t="shared" si="70"/>
        <v>50</v>
      </c>
      <c r="AD281" s="5">
        <f t="shared" si="71"/>
        <v>55</v>
      </c>
      <c r="AE281" s="5">
        <f t="shared" si="58"/>
        <v>160</v>
      </c>
    </row>
    <row r="282" spans="1:31" ht="12.75">
      <c r="A282" s="9" t="s">
        <v>139</v>
      </c>
      <c r="B282" s="9" t="s">
        <v>139</v>
      </c>
      <c r="C282" s="4">
        <v>35</v>
      </c>
      <c r="D282" s="9" t="s">
        <v>35</v>
      </c>
      <c r="E282" s="9">
        <v>14860325</v>
      </c>
      <c r="F282" s="9">
        <v>325</v>
      </c>
      <c r="G282" s="4" t="s">
        <v>144</v>
      </c>
      <c r="P282" s="4" t="s">
        <v>181</v>
      </c>
      <c r="Q282" s="15">
        <v>42539</v>
      </c>
      <c r="R282" s="4">
        <f>R281</f>
        <v>15</v>
      </c>
      <c r="S282" s="5" t="s">
        <v>408</v>
      </c>
      <c r="T282" s="5">
        <f>LOOKUP($S282,$B$2:$B$325,C$2:C$325)</f>
        <v>13</v>
      </c>
      <c r="U282" s="5" t="str">
        <f>LOOKUP($S282,$B$2:$B$325,D$2:D$325)</f>
        <v>E</v>
      </c>
      <c r="V282" s="5" t="str">
        <f>LOOKUP($S282,$B$2:$B$325,E$2:E$325)</f>
        <v>19603220</v>
      </c>
      <c r="W282" s="5" t="str">
        <f>LOOKUP($S282,$B$2:$B$325,F$2:F$325)</f>
        <v>1</v>
      </c>
      <c r="X282" s="5" t="str">
        <f>LOOKUP($S282,$B$2:$B$325,G$2:G$325)</f>
        <v>GC</v>
      </c>
      <c r="Y282" s="4">
        <v>1</v>
      </c>
      <c r="Z282" s="4">
        <v>1</v>
      </c>
      <c r="AA282" s="4">
        <v>3</v>
      </c>
      <c r="AB282" s="5">
        <f t="shared" si="69"/>
        <v>60</v>
      </c>
      <c r="AC282" s="5">
        <f t="shared" si="70"/>
        <v>60</v>
      </c>
      <c r="AD282" s="5">
        <f t="shared" si="71"/>
        <v>50</v>
      </c>
      <c r="AE282" s="5">
        <f t="shared" si="58"/>
        <v>170</v>
      </c>
    </row>
    <row r="283" spans="1:31" ht="12.75">
      <c r="A283" s="5" t="s">
        <v>502</v>
      </c>
      <c r="B283" s="5" t="s">
        <v>502</v>
      </c>
      <c r="C283" s="5">
        <v>2</v>
      </c>
      <c r="D283" s="5" t="s">
        <v>27</v>
      </c>
      <c r="E283" s="5">
        <v>19813602</v>
      </c>
      <c r="F283" s="5">
        <v>602</v>
      </c>
      <c r="G283" s="4">
        <v>1</v>
      </c>
      <c r="H283" s="5"/>
      <c r="I283" s="5"/>
      <c r="J283" s="5"/>
      <c r="K283" s="5"/>
      <c r="L283" s="5"/>
      <c r="M283" s="5"/>
      <c r="N283" s="5"/>
      <c r="P283" s="12" t="s">
        <v>181</v>
      </c>
      <c r="Q283" s="16">
        <v>42539</v>
      </c>
      <c r="R283" s="12">
        <f>R282</f>
        <v>15</v>
      </c>
      <c r="S283" s="13" t="s">
        <v>256</v>
      </c>
      <c r="T283" s="13">
        <f>LOOKUP($S283,$B$2:$B$325,C$2:C$325)</f>
        <v>17</v>
      </c>
      <c r="U283" s="13" t="str">
        <f>LOOKUP($S283,$B$2:$B$325,D$2:D$325)</f>
        <v>E</v>
      </c>
      <c r="V283" s="13">
        <f>LOOKUP($S283,$B$2:$B$325,E$2:E$325)</f>
        <v>18950256</v>
      </c>
      <c r="W283" s="13">
        <f>LOOKUP($S283,$B$2:$B$325,F$2:F$325)</f>
        <v>40</v>
      </c>
      <c r="X283" s="13">
        <f>LOOKUP($S283,$B$2:$B$325,G$2:G$325)</f>
        <v>28</v>
      </c>
      <c r="Y283" s="12">
        <v>3</v>
      </c>
      <c r="Z283" s="12">
        <v>2</v>
      </c>
      <c r="AA283" s="12">
        <v>1</v>
      </c>
      <c r="AB283" s="13">
        <f t="shared" si="69"/>
        <v>50</v>
      </c>
      <c r="AC283" s="13">
        <f t="shared" si="70"/>
        <v>55</v>
      </c>
      <c r="AD283" s="13">
        <f t="shared" si="71"/>
        <v>60</v>
      </c>
      <c r="AE283" s="13">
        <f t="shared" si="58"/>
        <v>165</v>
      </c>
    </row>
    <row r="284" spans="1:31" ht="12.75">
      <c r="A284" s="5" t="s">
        <v>502</v>
      </c>
      <c r="B284" s="5" t="s">
        <v>502</v>
      </c>
      <c r="C284" s="5">
        <v>2</v>
      </c>
      <c r="D284" s="5" t="s">
        <v>27</v>
      </c>
      <c r="E284" s="5">
        <v>19813602</v>
      </c>
      <c r="F284" s="5">
        <v>602</v>
      </c>
      <c r="G284" s="4">
        <v>1</v>
      </c>
      <c r="H284" s="5"/>
      <c r="I284" s="5"/>
      <c r="J284" s="5"/>
      <c r="K284" s="5"/>
      <c r="L284" s="5"/>
      <c r="M284" s="5"/>
      <c r="N284" s="5"/>
      <c r="P284" s="4" t="s">
        <v>181</v>
      </c>
      <c r="Q284" s="15">
        <v>42539</v>
      </c>
      <c r="R284" s="4">
        <v>16</v>
      </c>
      <c r="S284" s="5" t="s">
        <v>245</v>
      </c>
      <c r="T284" s="5">
        <f>LOOKUP($S284,$B$2:$B$325,C$2:C$325)</f>
        <v>56</v>
      </c>
      <c r="U284" s="5" t="str">
        <f>LOOKUP($S284,$B$2:$B$325,D$2:D$325)</f>
        <v>E</v>
      </c>
      <c r="V284" s="5">
        <f>LOOKUP($S284,$B$2:$B$325,E$2:E$325)</f>
        <v>17900491</v>
      </c>
      <c r="W284" s="5">
        <f>LOOKUP($S284,$B$2:$B$325,F$2:F$325)</f>
        <v>491</v>
      </c>
      <c r="X284" s="5">
        <f>LOOKUP($S284,$B$2:$B$325,G$2:G$325)</f>
        <v>28</v>
      </c>
      <c r="Y284" s="4">
        <v>2</v>
      </c>
      <c r="Z284" s="4">
        <v>2</v>
      </c>
      <c r="AA284" s="4">
        <v>2</v>
      </c>
      <c r="AB284" s="5">
        <f t="shared" si="69"/>
        <v>55</v>
      </c>
      <c r="AC284" s="5">
        <f t="shared" si="70"/>
        <v>55</v>
      </c>
      <c r="AD284" s="5">
        <f t="shared" si="71"/>
        <v>55</v>
      </c>
      <c r="AE284" s="5">
        <f t="shared" si="58"/>
        <v>165</v>
      </c>
    </row>
    <row r="285" spans="1:31" ht="12.75">
      <c r="A285" s="9" t="s">
        <v>214</v>
      </c>
      <c r="B285" s="9" t="s">
        <v>214</v>
      </c>
      <c r="C285" s="4">
        <v>11</v>
      </c>
      <c r="D285" s="9" t="s">
        <v>35</v>
      </c>
      <c r="E285" s="9" t="s">
        <v>278</v>
      </c>
      <c r="F285" s="9">
        <v>7</v>
      </c>
      <c r="G285" s="4" t="s">
        <v>119</v>
      </c>
      <c r="H285" s="5"/>
      <c r="I285" s="5"/>
      <c r="J285" s="5"/>
      <c r="K285" s="5"/>
      <c r="L285" s="5"/>
      <c r="M285" s="5"/>
      <c r="N285" s="5"/>
      <c r="P285" s="4" t="s">
        <v>181</v>
      </c>
      <c r="Q285" s="15">
        <v>42539</v>
      </c>
      <c r="R285" s="4">
        <f>R284</f>
        <v>16</v>
      </c>
      <c r="S285" s="5" t="s">
        <v>410</v>
      </c>
      <c r="T285" s="5">
        <f>LOOKUP($S285,$B$2:$B$325,C$2:C$325)</f>
        <v>40</v>
      </c>
      <c r="U285" s="5" t="str">
        <f>LOOKUP($S285,$B$2:$B$325,D$2:D$325)</f>
        <v>I</v>
      </c>
      <c r="V285" s="5" t="str">
        <f>LOOKUP($S285,$B$2:$B$325,E$2:E$325)</f>
        <v>09623968</v>
      </c>
      <c r="W285" s="5">
        <f>LOOKUP($S285,$B$2:$B$325,F$2:F$325)</f>
        <v>5</v>
      </c>
      <c r="X285" s="5" t="str">
        <f>LOOKUP($S285,$B$2:$B$325,G$2:G$325)</f>
        <v>ST</v>
      </c>
      <c r="Y285" s="4">
        <v>3</v>
      </c>
      <c r="Z285" s="4">
        <v>3</v>
      </c>
      <c r="AA285" s="4">
        <v>3</v>
      </c>
      <c r="AB285" s="5">
        <f t="shared" si="69"/>
        <v>50</v>
      </c>
      <c r="AC285" s="5">
        <f t="shared" si="70"/>
        <v>50</v>
      </c>
      <c r="AD285" s="5">
        <f t="shared" si="71"/>
        <v>50</v>
      </c>
      <c r="AE285" s="5">
        <f t="shared" si="58"/>
        <v>150</v>
      </c>
    </row>
    <row r="286" spans="1:31" ht="13.5" thickBot="1">
      <c r="A286" s="9" t="s">
        <v>217</v>
      </c>
      <c r="B286" s="9" t="s">
        <v>217</v>
      </c>
      <c r="C286" s="4">
        <v>13</v>
      </c>
      <c r="D286" s="9" t="s">
        <v>35</v>
      </c>
      <c r="E286" s="9" t="s">
        <v>281</v>
      </c>
      <c r="F286" s="9">
        <v>52</v>
      </c>
      <c r="G286" s="4">
        <v>1</v>
      </c>
      <c r="H286" s="5"/>
      <c r="I286" s="5"/>
      <c r="J286" s="5"/>
      <c r="K286" s="5"/>
      <c r="L286" s="5"/>
      <c r="M286" s="5"/>
      <c r="N286" s="5"/>
      <c r="P286" s="20" t="s">
        <v>181</v>
      </c>
      <c r="Q286" s="21">
        <v>42539</v>
      </c>
      <c r="R286" s="20">
        <f>R285</f>
        <v>16</v>
      </c>
      <c r="S286" s="22" t="s">
        <v>232</v>
      </c>
      <c r="T286" s="22">
        <f>LOOKUP($S286,$B$2:$B$325,C$2:C$325)</f>
        <v>43</v>
      </c>
      <c r="U286" s="22" t="str">
        <f>LOOKUP($S286,$B$2:$B$325,D$2:D$325)</f>
        <v>E</v>
      </c>
      <c r="V286" s="22" t="str">
        <f>LOOKUP($S286,$B$2:$B$325,E$2:E$325)</f>
        <v>19600118</v>
      </c>
      <c r="W286" s="22">
        <f>LOOKUP($S286,$B$2:$B$325,F$2:F$325)</f>
        <v>2</v>
      </c>
      <c r="X286" s="22" t="str">
        <f>LOOKUP($S286,$B$2:$B$325,G$2:G$325)</f>
        <v>GC</v>
      </c>
      <c r="Y286" s="20">
        <v>1</v>
      </c>
      <c r="Z286" s="20">
        <v>1</v>
      </c>
      <c r="AA286" s="20">
        <v>1</v>
      </c>
      <c r="AB286" s="22">
        <f t="shared" si="69"/>
        <v>60</v>
      </c>
      <c r="AC286" s="22">
        <f t="shared" si="70"/>
        <v>60</v>
      </c>
      <c r="AD286" s="22">
        <f t="shared" si="71"/>
        <v>60</v>
      </c>
      <c r="AE286" s="22">
        <f t="shared" si="58"/>
        <v>180</v>
      </c>
    </row>
    <row r="287" spans="1:31" ht="13.5" thickTop="1">
      <c r="A287" s="5" t="s">
        <v>403</v>
      </c>
      <c r="B287" s="5" t="s">
        <v>403</v>
      </c>
      <c r="C287" s="4">
        <v>10</v>
      </c>
      <c r="D287" s="9" t="s">
        <v>35</v>
      </c>
      <c r="E287" s="9" t="s">
        <v>442</v>
      </c>
      <c r="F287" s="9" t="s">
        <v>443</v>
      </c>
      <c r="G287" s="4" t="s">
        <v>437</v>
      </c>
      <c r="H287" s="5"/>
      <c r="I287" s="5"/>
      <c r="J287" s="5"/>
      <c r="K287" s="5"/>
      <c r="L287" s="5"/>
      <c r="M287" s="5"/>
      <c r="N287" s="5"/>
      <c r="P287" s="4" t="s">
        <v>181</v>
      </c>
      <c r="Q287" s="15">
        <v>42540</v>
      </c>
      <c r="R287" s="4">
        <v>1</v>
      </c>
      <c r="S287" s="5" t="s">
        <v>182</v>
      </c>
      <c r="T287" s="5">
        <f>LOOKUP($S287,$B$2:$B$325,C$2:C$325)</f>
        <v>4</v>
      </c>
      <c r="U287" s="5" t="str">
        <f>LOOKUP($S287,$B$2:$B$325,D$2:D$325)</f>
        <v>Y</v>
      </c>
      <c r="V287" s="5">
        <f>LOOKUP($S287,$B$2:$B$325,E$2:E$325)</f>
        <v>19603872</v>
      </c>
      <c r="W287" s="5">
        <f>LOOKUP($S287,$B$2:$B$325,F$2:F$325)</f>
        <v>27</v>
      </c>
      <c r="X287" s="5" t="str">
        <f>LOOKUP($S287,$B$2:$B$325,G$2:G$325)</f>
        <v>CNAG</v>
      </c>
      <c r="Y287" s="4">
        <v>1</v>
      </c>
      <c r="Z287" s="4">
        <v>1</v>
      </c>
      <c r="AA287" s="4">
        <v>1</v>
      </c>
      <c r="AB287" s="23">
        <f>LOOKUP(Y287,$J$3:$J$11,$K$3:$K$11)</f>
        <v>40</v>
      </c>
      <c r="AC287" s="23">
        <f aca="true" t="shared" si="73" ref="AC287:AC296">LOOKUP(Z287,$J$3:$J$11,$M$3:$M$11)</f>
        <v>60</v>
      </c>
      <c r="AD287" s="23">
        <f aca="true" t="shared" si="74" ref="AD287:AD296">LOOKUP(AA287,$J$3:$J$11,$M$3:$M$11)</f>
        <v>60</v>
      </c>
      <c r="AE287" s="5">
        <f t="shared" si="58"/>
        <v>160</v>
      </c>
    </row>
    <row r="288" spans="1:31" ht="12.75">
      <c r="A288" s="9" t="s">
        <v>126</v>
      </c>
      <c r="B288" s="9" t="s">
        <v>126</v>
      </c>
      <c r="C288" s="4">
        <v>12</v>
      </c>
      <c r="D288" s="9" t="s">
        <v>33</v>
      </c>
      <c r="E288" s="9">
        <v>17900886</v>
      </c>
      <c r="F288" s="9">
        <v>58</v>
      </c>
      <c r="G288" s="4">
        <v>28</v>
      </c>
      <c r="H288" s="5"/>
      <c r="I288" s="5"/>
      <c r="J288" s="5"/>
      <c r="K288" s="5"/>
      <c r="L288" s="5"/>
      <c r="M288" s="5"/>
      <c r="N288" s="5"/>
      <c r="P288" s="4" t="s">
        <v>181</v>
      </c>
      <c r="Q288" s="15">
        <v>42540</v>
      </c>
      <c r="R288" s="4">
        <f>R287</f>
        <v>1</v>
      </c>
      <c r="S288" s="5" t="s">
        <v>388</v>
      </c>
      <c r="T288" s="5">
        <f>LOOKUP($S288,$B$2:$B$325,C$2:C$325)</f>
        <v>2</v>
      </c>
      <c r="U288" s="5" t="str">
        <f>LOOKUP($S288,$B$2:$B$325,D$2:D$325)</f>
        <v>Y</v>
      </c>
      <c r="V288" s="5" t="str">
        <f>LOOKUP($S288,$B$2:$B$325,E$2:E$325)</f>
        <v>02453844</v>
      </c>
      <c r="W288" s="5" t="str">
        <f>LOOKUP($S288,$B$2:$B$325,F$2:F$325)</f>
        <v>844</v>
      </c>
      <c r="X288" s="5" t="str">
        <f>LOOKUP($S288,$B$2:$B$325,G$2:G$325)</f>
        <v>2</v>
      </c>
      <c r="Y288" s="4">
        <v>2</v>
      </c>
      <c r="Z288" s="4">
        <v>2</v>
      </c>
      <c r="AA288" s="4">
        <v>2</v>
      </c>
      <c r="AB288" s="5">
        <f>LOOKUP(Y288,$J$3:$J$11,$K$3:$K$11)</f>
        <v>35</v>
      </c>
      <c r="AC288" s="5">
        <f t="shared" si="73"/>
        <v>55</v>
      </c>
      <c r="AD288" s="5">
        <f t="shared" si="74"/>
        <v>55</v>
      </c>
      <c r="AE288" s="5">
        <f t="shared" si="58"/>
        <v>145</v>
      </c>
    </row>
    <row r="289" spans="1:31" ht="12.75">
      <c r="A289" s="5" t="s">
        <v>476</v>
      </c>
      <c r="B289" s="5" t="s">
        <v>476</v>
      </c>
      <c r="C289" s="5">
        <v>8</v>
      </c>
      <c r="D289" s="5" t="s">
        <v>33</v>
      </c>
      <c r="E289" s="5">
        <v>93001145</v>
      </c>
      <c r="F289" s="5">
        <v>145</v>
      </c>
      <c r="G289" s="4">
        <v>1</v>
      </c>
      <c r="H289" s="5"/>
      <c r="I289" s="5"/>
      <c r="J289" s="5"/>
      <c r="K289" s="5"/>
      <c r="L289" s="5"/>
      <c r="M289" s="5"/>
      <c r="N289" s="5"/>
      <c r="P289" s="12" t="s">
        <v>181</v>
      </c>
      <c r="Q289" s="16">
        <v>42540</v>
      </c>
      <c r="R289" s="12">
        <f>R288</f>
        <v>1</v>
      </c>
      <c r="S289" s="13" t="s">
        <v>389</v>
      </c>
      <c r="T289" s="13">
        <f>LOOKUP($S289,$B$2:$B$325,C$2:C$325)</f>
        <v>2</v>
      </c>
      <c r="U289" s="13" t="str">
        <f>LOOKUP($S289,$B$2:$B$325,D$2:D$325)</f>
        <v>Y</v>
      </c>
      <c r="V289" s="13" t="str">
        <f>LOOKUP($S289,$B$2:$B$325,E$2:E$325)</f>
        <v>93000958</v>
      </c>
      <c r="W289" s="13" t="str">
        <f>LOOKUP($S289,$B$2:$B$325,F$2:F$325)</f>
        <v>958</v>
      </c>
      <c r="X289" s="13" t="str">
        <f>LOOKUP($S289,$B$2:$B$325,G$2:G$325)</f>
        <v>1</v>
      </c>
      <c r="Y289" s="12">
        <v>0</v>
      </c>
      <c r="Z289" s="12">
        <v>0</v>
      </c>
      <c r="AA289" s="12">
        <v>0</v>
      </c>
      <c r="AB289" s="13">
        <f>LOOKUP(Y289,$J$3:$J$11,$K$3:$K$11)</f>
        <v>0</v>
      </c>
      <c r="AC289" s="13">
        <f t="shared" si="73"/>
        <v>0</v>
      </c>
      <c r="AD289" s="13">
        <f t="shared" si="74"/>
        <v>0</v>
      </c>
      <c r="AE289" s="13">
        <f t="shared" si="58"/>
        <v>0</v>
      </c>
    </row>
    <row r="290" spans="1:31" ht="12.75">
      <c r="A290" s="9" t="s">
        <v>199</v>
      </c>
      <c r="B290" s="9" t="s">
        <v>199</v>
      </c>
      <c r="C290" s="4">
        <v>9</v>
      </c>
      <c r="D290" s="9" t="s">
        <v>33</v>
      </c>
      <c r="E290" s="9">
        <v>19604717</v>
      </c>
      <c r="F290" s="9">
        <v>717</v>
      </c>
      <c r="G290" s="4">
        <v>1</v>
      </c>
      <c r="H290" s="5"/>
      <c r="I290" s="5"/>
      <c r="J290" s="5"/>
      <c r="K290" s="5"/>
      <c r="L290" s="5"/>
      <c r="M290" s="5"/>
      <c r="N290" s="5"/>
      <c r="P290" s="4" t="s">
        <v>181</v>
      </c>
      <c r="Q290" s="15">
        <v>42540</v>
      </c>
      <c r="R290" s="4">
        <v>2</v>
      </c>
      <c r="S290" s="5" t="s">
        <v>239</v>
      </c>
      <c r="T290" s="5">
        <f>LOOKUP($S290,$B$2:$B$325,C$2:C$325)</f>
        <v>10</v>
      </c>
      <c r="U290" s="5" t="str">
        <f>LOOKUP($S290,$B$2:$B$325,D$2:D$325)</f>
        <v>C</v>
      </c>
      <c r="V290" s="5">
        <f>LOOKUP($S290,$B$2:$B$325,E$2:E$325)</f>
        <v>10127124</v>
      </c>
      <c r="W290" s="5">
        <f>LOOKUP($S290,$B$2:$B$325,F$2:F$325)</f>
        <v>2</v>
      </c>
      <c r="X290" s="5">
        <f>LOOKUP($S290,$B$2:$B$325,G$2:G$325)</f>
        <v>1</v>
      </c>
      <c r="Y290" s="4">
        <v>1</v>
      </c>
      <c r="Z290" s="4">
        <v>1</v>
      </c>
      <c r="AA290" s="4">
        <v>1</v>
      </c>
      <c r="AB290" s="5">
        <f aca="true" t="shared" si="75" ref="AB290:AB296">LOOKUP(Y290,$J$3:$J$11,$M$3:$M$11)</f>
        <v>60</v>
      </c>
      <c r="AC290" s="5">
        <f t="shared" si="73"/>
        <v>60</v>
      </c>
      <c r="AD290" s="5">
        <f t="shared" si="74"/>
        <v>60</v>
      </c>
      <c r="AE290" s="5">
        <f t="shared" si="58"/>
        <v>180</v>
      </c>
    </row>
    <row r="291" spans="1:31" ht="12.75">
      <c r="A291" s="5" t="s">
        <v>556</v>
      </c>
      <c r="B291" s="5" t="s">
        <v>556</v>
      </c>
      <c r="C291" s="5">
        <v>18</v>
      </c>
      <c r="D291" s="5" t="s">
        <v>40</v>
      </c>
      <c r="E291" s="5">
        <v>18950307</v>
      </c>
      <c r="F291" s="5">
        <v>8</v>
      </c>
      <c r="G291" s="5">
        <v>28</v>
      </c>
      <c r="H291" s="5"/>
      <c r="I291" s="5"/>
      <c r="J291" s="5"/>
      <c r="K291" s="5"/>
      <c r="L291" s="5"/>
      <c r="M291" s="5"/>
      <c r="N291" s="5"/>
      <c r="P291" s="4" t="s">
        <v>181</v>
      </c>
      <c r="Q291" s="15">
        <v>42540</v>
      </c>
      <c r="R291" s="4">
        <f>R290</f>
        <v>2</v>
      </c>
      <c r="S291" s="5" t="s">
        <v>411</v>
      </c>
      <c r="T291" s="5">
        <f>LOOKUP($S291,$B$2:$B$325,C$2:C$325)</f>
        <v>7</v>
      </c>
      <c r="U291" s="5" t="str">
        <f>LOOKUP($S291,$B$2:$B$325,D$2:D$325)</f>
        <v>C</v>
      </c>
      <c r="V291" s="5" t="str">
        <f>LOOKUP($S291,$B$2:$B$325,E$2:E$325)</f>
        <v>19604022</v>
      </c>
      <c r="W291" s="5" t="str">
        <f>LOOKUP($S291,$B$2:$B$325,F$2:F$325)</f>
        <v>5</v>
      </c>
      <c r="X291" s="5" t="str">
        <f>LOOKUP($S291,$B$2:$B$325,G$2:G$325)</f>
        <v>1</v>
      </c>
      <c r="Y291" s="4">
        <v>2</v>
      </c>
      <c r="Z291" s="4">
        <v>2</v>
      </c>
      <c r="AA291" s="4">
        <v>2</v>
      </c>
      <c r="AB291" s="5">
        <f t="shared" si="75"/>
        <v>55</v>
      </c>
      <c r="AC291" s="5">
        <f t="shared" si="73"/>
        <v>55</v>
      </c>
      <c r="AD291" s="5">
        <f t="shared" si="74"/>
        <v>55</v>
      </c>
      <c r="AE291" s="5">
        <f t="shared" si="58"/>
        <v>165</v>
      </c>
    </row>
    <row r="292" spans="1:31" ht="12.75">
      <c r="A292" s="9" t="s">
        <v>10</v>
      </c>
      <c r="B292" s="9" t="s">
        <v>10</v>
      </c>
      <c r="C292" s="4">
        <v>21</v>
      </c>
      <c r="D292" s="9" t="s">
        <v>28</v>
      </c>
      <c r="E292" s="9">
        <v>18953907</v>
      </c>
      <c r="F292" s="9">
        <v>907</v>
      </c>
      <c r="G292" s="4">
        <v>28</v>
      </c>
      <c r="H292" s="5"/>
      <c r="I292" s="5"/>
      <c r="J292" s="5"/>
      <c r="K292" s="5"/>
      <c r="L292" s="5"/>
      <c r="M292" s="5"/>
      <c r="N292" s="5"/>
      <c r="P292" s="4" t="s">
        <v>181</v>
      </c>
      <c r="Q292" s="15">
        <v>42540</v>
      </c>
      <c r="R292" s="4">
        <f>R291</f>
        <v>2</v>
      </c>
      <c r="S292" s="5" t="s">
        <v>235</v>
      </c>
      <c r="T292" s="5">
        <f>LOOKUP($S292,$B$2:$B$325,C$2:C$325)</f>
        <v>10</v>
      </c>
      <c r="U292" s="5" t="str">
        <f>LOOKUP($S292,$B$2:$B$325,D$2:D$325)</f>
        <v>H</v>
      </c>
      <c r="V292" s="5">
        <f>LOOKUP($S292,$B$2:$B$325,E$2:E$325)</f>
        <v>19600128</v>
      </c>
      <c r="W292" s="5">
        <f>LOOKUP($S292,$B$2:$B$325,F$2:F$325)</f>
        <v>2</v>
      </c>
      <c r="X292" s="5" t="str">
        <f>LOOKUP($S292,$B$2:$B$325,G$2:G$325)</f>
        <v>ST</v>
      </c>
      <c r="Y292" s="4">
        <v>3</v>
      </c>
      <c r="Z292" s="4">
        <v>3</v>
      </c>
      <c r="AA292" s="4">
        <v>3</v>
      </c>
      <c r="AB292" s="5">
        <f t="shared" si="75"/>
        <v>50</v>
      </c>
      <c r="AC292" s="5">
        <f t="shared" si="73"/>
        <v>50</v>
      </c>
      <c r="AD292" s="5">
        <f t="shared" si="74"/>
        <v>50</v>
      </c>
      <c r="AE292" s="5">
        <f t="shared" si="58"/>
        <v>150</v>
      </c>
    </row>
    <row r="293" spans="1:31" ht="12.75">
      <c r="A293" s="9" t="s">
        <v>48</v>
      </c>
      <c r="B293" s="9" t="s">
        <v>48</v>
      </c>
      <c r="C293" s="4">
        <v>11</v>
      </c>
      <c r="D293" s="9" t="s">
        <v>35</v>
      </c>
      <c r="E293" s="9">
        <v>18953943</v>
      </c>
      <c r="F293" s="9" t="s">
        <v>488</v>
      </c>
      <c r="G293" s="4">
        <v>28</v>
      </c>
      <c r="H293" s="5"/>
      <c r="I293" s="5"/>
      <c r="J293" s="5"/>
      <c r="K293" s="5"/>
      <c r="L293" s="5"/>
      <c r="M293" s="5"/>
      <c r="N293" s="5"/>
      <c r="P293" s="12" t="s">
        <v>181</v>
      </c>
      <c r="Q293" s="16">
        <v>42540</v>
      </c>
      <c r="R293" s="12">
        <f>R292</f>
        <v>2</v>
      </c>
      <c r="S293" s="13" t="s">
        <v>234</v>
      </c>
      <c r="T293" s="13">
        <f>LOOKUP($S293,$B$2:$B$325,C$2:C$325)</f>
        <v>7</v>
      </c>
      <c r="U293" s="13" t="str">
        <f>LOOKUP($S293,$B$2:$B$325,D$2:D$325)</f>
        <v>C</v>
      </c>
      <c r="V293" s="13">
        <f>LOOKUP($S293,$B$2:$B$325,E$2:E$325)</f>
        <v>13731100</v>
      </c>
      <c r="W293" s="13">
        <f>LOOKUP($S293,$B$2:$B$325,F$2:F$325)</f>
        <v>7</v>
      </c>
      <c r="X293" s="13">
        <f>LOOKUP($S293,$B$2:$B$325,G$2:G$325)</f>
        <v>1</v>
      </c>
      <c r="Y293" s="12">
        <v>4</v>
      </c>
      <c r="Z293" s="12">
        <v>4</v>
      </c>
      <c r="AA293" s="12">
        <v>4</v>
      </c>
      <c r="AB293" s="13">
        <f t="shared" si="75"/>
        <v>45</v>
      </c>
      <c r="AC293" s="13">
        <f t="shared" si="73"/>
        <v>45</v>
      </c>
      <c r="AD293" s="13">
        <f t="shared" si="74"/>
        <v>45</v>
      </c>
      <c r="AE293" s="13">
        <f t="shared" si="58"/>
        <v>135</v>
      </c>
    </row>
    <row r="294" spans="1:31" ht="12.75">
      <c r="A294" s="9" t="s">
        <v>13</v>
      </c>
      <c r="B294" s="9" t="s">
        <v>13</v>
      </c>
      <c r="C294" s="4">
        <v>12</v>
      </c>
      <c r="D294" s="9" t="s">
        <v>29</v>
      </c>
      <c r="E294" s="9">
        <v>11551255</v>
      </c>
      <c r="F294" s="9">
        <v>12</v>
      </c>
      <c r="G294" s="4">
        <v>28</v>
      </c>
      <c r="H294" s="5"/>
      <c r="I294" s="5"/>
      <c r="J294" s="5"/>
      <c r="K294" s="5"/>
      <c r="L294" s="5"/>
      <c r="M294" s="5"/>
      <c r="N294" s="5"/>
      <c r="P294" s="4" t="s">
        <v>181</v>
      </c>
      <c r="Q294" s="15">
        <v>42540</v>
      </c>
      <c r="R294" s="4">
        <v>3</v>
      </c>
      <c r="S294" s="5" t="s">
        <v>255</v>
      </c>
      <c r="T294" s="5">
        <f>LOOKUP($S294,$B$2:$B$325,C$2:C$325)</f>
        <v>17</v>
      </c>
      <c r="U294" s="5" t="str">
        <f>LOOKUP($S294,$B$2:$B$325,D$2:D$325)</f>
        <v>C</v>
      </c>
      <c r="V294" s="5">
        <f>LOOKUP($S294,$B$2:$B$325,E$2:E$325)</f>
        <v>18950255</v>
      </c>
      <c r="W294" s="5">
        <f>LOOKUP($S294,$B$2:$B$325,F$2:F$325)</f>
        <v>11</v>
      </c>
      <c r="X294" s="5">
        <f>LOOKUP($S294,$B$2:$B$325,G$2:G$325)</f>
        <v>28</v>
      </c>
      <c r="Y294" s="4">
        <v>1</v>
      </c>
      <c r="Z294" s="4">
        <v>1</v>
      </c>
      <c r="AA294" s="4">
        <v>1</v>
      </c>
      <c r="AB294" s="5">
        <f t="shared" si="75"/>
        <v>60</v>
      </c>
      <c r="AC294" s="5">
        <f t="shared" si="73"/>
        <v>60</v>
      </c>
      <c r="AD294" s="5">
        <f t="shared" si="74"/>
        <v>60</v>
      </c>
      <c r="AE294" s="5">
        <f t="shared" si="58"/>
        <v>180</v>
      </c>
    </row>
    <row r="295" spans="1:31" ht="12.75">
      <c r="A295" s="9" t="s">
        <v>65</v>
      </c>
      <c r="B295" s="9" t="s">
        <v>65</v>
      </c>
      <c r="C295" s="4">
        <v>12</v>
      </c>
      <c r="D295" s="9" t="s">
        <v>35</v>
      </c>
      <c r="E295" s="9">
        <v>15900311</v>
      </c>
      <c r="F295" s="9">
        <v>40</v>
      </c>
      <c r="G295" s="4">
        <v>10</v>
      </c>
      <c r="H295" s="5"/>
      <c r="I295" s="5"/>
      <c r="J295" s="5"/>
      <c r="K295" s="5"/>
      <c r="L295" s="5"/>
      <c r="M295" s="5"/>
      <c r="N295" s="5"/>
      <c r="P295" s="4" t="s">
        <v>181</v>
      </c>
      <c r="Q295" s="15">
        <v>42540</v>
      </c>
      <c r="R295" s="4">
        <f>R294</f>
        <v>3</v>
      </c>
      <c r="S295" s="5" t="s">
        <v>185</v>
      </c>
      <c r="T295" s="5">
        <f>LOOKUP($S295,$B$2:$B$325,C$2:C$325)</f>
        <v>43</v>
      </c>
      <c r="U295" s="5" t="str">
        <f>LOOKUP($S295,$B$2:$B$325,D$2:D$325)</f>
        <v>H</v>
      </c>
      <c r="V295" s="5">
        <f>LOOKUP($S295,$B$2:$B$325,E$2:E$325)</f>
        <v>9625275</v>
      </c>
      <c r="W295" s="5">
        <f>LOOKUP($S295,$B$2:$B$325,F$2:F$325)</f>
        <v>275</v>
      </c>
      <c r="X295" s="5">
        <f>LOOKUP($S295,$B$2:$B$325,G$2:G$325)</f>
        <v>1</v>
      </c>
      <c r="Y295" s="4">
        <v>3</v>
      </c>
      <c r="Z295" s="4">
        <v>3</v>
      </c>
      <c r="AA295" s="4">
        <v>3</v>
      </c>
      <c r="AB295" s="5">
        <f t="shared" si="75"/>
        <v>50</v>
      </c>
      <c r="AC295" s="5">
        <f t="shared" si="73"/>
        <v>50</v>
      </c>
      <c r="AD295" s="5">
        <f t="shared" si="74"/>
        <v>50</v>
      </c>
      <c r="AE295" s="5">
        <f t="shared" si="58"/>
        <v>150</v>
      </c>
    </row>
    <row r="296" spans="1:31" ht="12.75">
      <c r="A296" s="5" t="s">
        <v>405</v>
      </c>
      <c r="B296" s="5" t="s">
        <v>405</v>
      </c>
      <c r="C296" s="4">
        <v>7</v>
      </c>
      <c r="D296" s="9" t="s">
        <v>37</v>
      </c>
      <c r="E296" s="9" t="s">
        <v>446</v>
      </c>
      <c r="F296" s="9" t="s">
        <v>370</v>
      </c>
      <c r="G296" s="4" t="s">
        <v>437</v>
      </c>
      <c r="H296" s="5"/>
      <c r="I296" s="5"/>
      <c r="J296" s="5"/>
      <c r="K296" s="5"/>
      <c r="L296" s="5"/>
      <c r="M296" s="5"/>
      <c r="N296" s="5"/>
      <c r="P296" s="12" t="s">
        <v>181</v>
      </c>
      <c r="Q296" s="16">
        <v>42540</v>
      </c>
      <c r="R296" s="12">
        <f>R295</f>
        <v>3</v>
      </c>
      <c r="S296" s="13" t="s">
        <v>238</v>
      </c>
      <c r="T296" s="13">
        <f>LOOKUP($S296,$B$2:$B$325,C$2:C$325)</f>
        <v>56</v>
      </c>
      <c r="U296" s="13" t="str">
        <f>LOOKUP($S296,$B$2:$B$325,D$2:D$325)</f>
        <v>C</v>
      </c>
      <c r="V296" s="13">
        <f>LOOKUP($S296,$B$2:$B$325,E$2:E$325)</f>
        <v>17900491</v>
      </c>
      <c r="W296" s="13">
        <f>LOOKUP($S296,$B$2:$B$325,F$2:F$325)</f>
        <v>491</v>
      </c>
      <c r="X296" s="13">
        <f>LOOKUP($S296,$B$2:$B$325,G$2:G$325)</f>
        <v>28</v>
      </c>
      <c r="Y296" s="12">
        <v>2</v>
      </c>
      <c r="Z296" s="12">
        <v>2</v>
      </c>
      <c r="AA296" s="12">
        <v>2</v>
      </c>
      <c r="AB296" s="13">
        <f t="shared" si="75"/>
        <v>55</v>
      </c>
      <c r="AC296" s="13">
        <f t="shared" si="73"/>
        <v>55</v>
      </c>
      <c r="AD296" s="13">
        <f t="shared" si="74"/>
        <v>55</v>
      </c>
      <c r="AE296" s="13">
        <f t="shared" si="58"/>
        <v>165</v>
      </c>
    </row>
    <row r="297" spans="1:31" ht="12.75">
      <c r="A297" s="5" t="s">
        <v>408</v>
      </c>
      <c r="B297" s="5" t="s">
        <v>408</v>
      </c>
      <c r="C297" s="4">
        <v>13</v>
      </c>
      <c r="D297" s="9" t="s">
        <v>37</v>
      </c>
      <c r="E297" s="9" t="s">
        <v>451</v>
      </c>
      <c r="F297" s="9" t="s">
        <v>362</v>
      </c>
      <c r="G297" s="4" t="s">
        <v>85</v>
      </c>
      <c r="H297" s="5"/>
      <c r="I297" s="5"/>
      <c r="J297" s="5"/>
      <c r="K297" s="5"/>
      <c r="L297" s="5"/>
      <c r="M297" s="5"/>
      <c r="N297" s="5"/>
      <c r="P297" s="4" t="s">
        <v>181</v>
      </c>
      <c r="Q297" s="15">
        <v>42540</v>
      </c>
      <c r="R297" s="4">
        <v>4</v>
      </c>
      <c r="S297" s="5" t="s">
        <v>188</v>
      </c>
      <c r="T297" s="5">
        <f>LOOKUP($S297,$B$2:$B$325,C$2:C$325)</f>
        <v>4</v>
      </c>
      <c r="U297" s="5" t="str">
        <f>LOOKUP($S297,$B$2:$B$325,D$2:D$325)</f>
        <v>N</v>
      </c>
      <c r="V297" s="5">
        <f>LOOKUP($S297,$B$2:$B$325,E$2:E$325)</f>
        <v>19603882</v>
      </c>
      <c r="W297" s="5">
        <f>LOOKUP($S297,$B$2:$B$325,F$2:F$325)</f>
        <v>882</v>
      </c>
      <c r="X297" s="5">
        <f>LOOKUP($S297,$B$2:$B$325,G$2:G$325)</f>
        <v>1</v>
      </c>
      <c r="Y297" s="4">
        <v>5</v>
      </c>
      <c r="Z297" s="4">
        <v>5</v>
      </c>
      <c r="AA297" s="4">
        <v>4</v>
      </c>
      <c r="AB297" s="24">
        <f>LOOKUP(Y297,$J$3:$J$11,$K$3:$K$11)</f>
        <v>20</v>
      </c>
      <c r="AC297" s="24">
        <f>LOOKUP(Z297,$J$3:$J$11,$K$3:$K$11)</f>
        <v>20</v>
      </c>
      <c r="AD297" s="24">
        <f>LOOKUP(AA297,$J$3:$J$11,$K$3:$K$11)</f>
        <v>25</v>
      </c>
      <c r="AE297" s="5">
        <f t="shared" si="58"/>
        <v>65</v>
      </c>
    </row>
    <row r="298" spans="1:31" ht="12.75">
      <c r="A298" s="9" t="s">
        <v>94</v>
      </c>
      <c r="B298" s="9" t="s">
        <v>94</v>
      </c>
      <c r="C298" s="4">
        <v>28</v>
      </c>
      <c r="D298" s="9" t="s">
        <v>35</v>
      </c>
      <c r="E298" s="9">
        <v>15900270</v>
      </c>
      <c r="F298" s="9">
        <v>1</v>
      </c>
      <c r="G298" s="4" t="s">
        <v>119</v>
      </c>
      <c r="H298" s="5"/>
      <c r="I298" s="5"/>
      <c r="J298" s="5"/>
      <c r="K298" s="5"/>
      <c r="L298" s="5"/>
      <c r="M298" s="5"/>
      <c r="N298" s="5"/>
      <c r="P298" s="4" t="s">
        <v>181</v>
      </c>
      <c r="Q298" s="15">
        <v>42540</v>
      </c>
      <c r="R298" s="4">
        <f>R297</f>
        <v>4</v>
      </c>
      <c r="S298" s="5" t="s">
        <v>395</v>
      </c>
      <c r="T298" s="5">
        <f>LOOKUP($S298,$B$2:$B$325,C$2:C$325)</f>
        <v>6</v>
      </c>
      <c r="U298" s="5" t="str">
        <f>LOOKUP($S298,$B$2:$B$325,D$2:D$325)</f>
        <v>N</v>
      </c>
      <c r="V298" s="5" t="str">
        <f>LOOKUP($S298,$B$2:$B$325,E$2:E$325)</f>
        <v>19604844</v>
      </c>
      <c r="W298" s="5" t="str">
        <f>LOOKUP($S298,$B$2:$B$325,F$2:F$325)</f>
        <v>844</v>
      </c>
      <c r="X298" s="5">
        <f>LOOKUP($S298,$B$2:$B$325,G$2:G$325)</f>
        <v>0</v>
      </c>
      <c r="Y298" s="4">
        <v>3</v>
      </c>
      <c r="Z298" s="4">
        <v>4</v>
      </c>
      <c r="AA298" s="4">
        <v>6</v>
      </c>
      <c r="AB298" s="5">
        <f aca="true" t="shared" si="76" ref="AB298:AB312">LOOKUP(Y298,$J$3:$J$11,$K$3:$K$11)</f>
        <v>30</v>
      </c>
      <c r="AC298" s="5">
        <f aca="true" t="shared" si="77" ref="AC298:AC312">LOOKUP(Z298,$J$3:$J$11,$K$3:$K$11)</f>
        <v>25</v>
      </c>
      <c r="AD298" s="5">
        <f aca="true" t="shared" si="78" ref="AD298:AD312">LOOKUP(AA298,$J$3:$J$11,$K$3:$K$11)</f>
        <v>15</v>
      </c>
      <c r="AE298" s="5">
        <f t="shared" si="58"/>
        <v>70</v>
      </c>
    </row>
    <row r="299" spans="1:31" ht="12.75">
      <c r="A299" s="9" t="s">
        <v>12</v>
      </c>
      <c r="B299" s="9" t="s">
        <v>12</v>
      </c>
      <c r="C299" s="4">
        <v>49</v>
      </c>
      <c r="D299" s="9" t="s">
        <v>28</v>
      </c>
      <c r="E299" s="9">
        <v>18983312</v>
      </c>
      <c r="F299" s="9">
        <v>312</v>
      </c>
      <c r="G299" s="4">
        <v>28</v>
      </c>
      <c r="H299" s="5"/>
      <c r="I299" s="5"/>
      <c r="J299" s="5"/>
      <c r="K299" s="5"/>
      <c r="L299" s="5"/>
      <c r="M299" s="5"/>
      <c r="N299" s="5"/>
      <c r="P299" s="4" t="s">
        <v>181</v>
      </c>
      <c r="Q299" s="15">
        <v>42540</v>
      </c>
      <c r="R299" s="4">
        <f>R298</f>
        <v>4</v>
      </c>
      <c r="S299" s="5" t="s">
        <v>192</v>
      </c>
      <c r="T299" s="5">
        <f>LOOKUP($S299,$B$2:$B$325,C$2:C$325)</f>
        <v>4</v>
      </c>
      <c r="U299" s="5" t="str">
        <f>LOOKUP($S299,$B$2:$B$325,D$2:D$325)</f>
        <v>N</v>
      </c>
      <c r="V299" s="5">
        <f>LOOKUP($S299,$B$2:$B$325,E$2:E$325)</f>
        <v>19603543</v>
      </c>
      <c r="W299" s="5">
        <f>LOOKUP($S299,$B$2:$B$325,F$2:F$325)</f>
        <v>110</v>
      </c>
      <c r="X299" s="5">
        <f>LOOKUP($S299,$B$2:$B$325,G$2:G$325)</f>
        <v>1</v>
      </c>
      <c r="Y299" s="4">
        <v>6</v>
      </c>
      <c r="Z299" s="4">
        <v>6</v>
      </c>
      <c r="AA299" s="4">
        <v>5</v>
      </c>
      <c r="AB299" s="5">
        <f t="shared" si="76"/>
        <v>15</v>
      </c>
      <c r="AC299" s="5">
        <f t="shared" si="77"/>
        <v>15</v>
      </c>
      <c r="AD299" s="5">
        <f t="shared" si="78"/>
        <v>20</v>
      </c>
      <c r="AE299" s="5">
        <f t="shared" si="58"/>
        <v>50</v>
      </c>
    </row>
    <row r="300" spans="1:31" ht="12.75">
      <c r="A300" s="9" t="s">
        <v>53</v>
      </c>
      <c r="B300" s="9" t="s">
        <v>53</v>
      </c>
      <c r="C300" s="4">
        <v>12</v>
      </c>
      <c r="D300" s="9" t="s">
        <v>33</v>
      </c>
      <c r="E300" s="9">
        <v>17200696</v>
      </c>
      <c r="F300" s="9">
        <v>696</v>
      </c>
      <c r="G300" s="4">
        <v>6</v>
      </c>
      <c r="H300" s="5"/>
      <c r="I300" s="5"/>
      <c r="J300" s="5"/>
      <c r="K300" s="5"/>
      <c r="L300" s="5"/>
      <c r="M300" s="5"/>
      <c r="N300" s="5"/>
      <c r="P300" s="4" t="s">
        <v>181</v>
      </c>
      <c r="Q300" s="15">
        <v>42540</v>
      </c>
      <c r="R300" s="4">
        <f>R299</f>
        <v>4</v>
      </c>
      <c r="S300" s="5" t="s">
        <v>394</v>
      </c>
      <c r="T300" s="5">
        <f>LOOKUP($S300,$B$2:$B$325,C$2:C$325)</f>
        <v>6</v>
      </c>
      <c r="U300" s="5" t="str">
        <f>LOOKUP($S300,$B$2:$B$325,D$2:D$325)</f>
        <v>N</v>
      </c>
      <c r="V300" s="5" t="str">
        <f>LOOKUP($S300,$B$2:$B$325,E$2:E$325)</f>
        <v>18953968</v>
      </c>
      <c r="W300" s="5" t="str">
        <f>LOOKUP($S300,$B$2:$B$325,F$2:F$325)</f>
        <v>112</v>
      </c>
      <c r="X300" s="5" t="str">
        <f>LOOKUP($S300,$B$2:$B$325,G$2:G$325)</f>
        <v>28</v>
      </c>
      <c r="Y300" s="4">
        <v>1</v>
      </c>
      <c r="Z300" s="4">
        <v>1</v>
      </c>
      <c r="AA300" s="4">
        <v>1</v>
      </c>
      <c r="AB300" s="5">
        <f t="shared" si="76"/>
        <v>40</v>
      </c>
      <c r="AC300" s="5">
        <f t="shared" si="77"/>
        <v>40</v>
      </c>
      <c r="AD300" s="5">
        <f t="shared" si="78"/>
        <v>40</v>
      </c>
      <c r="AE300" s="5">
        <f t="shared" si="58"/>
        <v>120</v>
      </c>
    </row>
    <row r="301" spans="1:31" ht="12.75">
      <c r="A301" s="9" t="s">
        <v>159</v>
      </c>
      <c r="B301" s="9" t="s">
        <v>159</v>
      </c>
      <c r="C301" s="4">
        <v>8</v>
      </c>
      <c r="D301" s="9" t="s">
        <v>33</v>
      </c>
      <c r="E301" s="9">
        <v>17903299</v>
      </c>
      <c r="F301" s="9">
        <v>299</v>
      </c>
      <c r="G301" s="4">
        <v>28</v>
      </c>
      <c r="P301" s="4" t="s">
        <v>181</v>
      </c>
      <c r="Q301" s="15">
        <v>42540</v>
      </c>
      <c r="R301" s="4">
        <f>R300</f>
        <v>4</v>
      </c>
      <c r="S301" s="5" t="s">
        <v>333</v>
      </c>
      <c r="T301" s="5">
        <f>LOOKUP($S301,$B$2:$B$325,C$2:C$325)</f>
        <v>6</v>
      </c>
      <c r="U301" s="5" t="str">
        <f>LOOKUP($S301,$B$2:$B$325,D$2:D$325)</f>
        <v>I</v>
      </c>
      <c r="V301" s="5" t="str">
        <f>LOOKUP($S301,$B$2:$B$325,E$2:E$325)</f>
        <v>18954047</v>
      </c>
      <c r="W301" s="5" t="str">
        <f>LOOKUP($S301,$B$2:$B$325,F$2:F$325)</f>
        <v>047</v>
      </c>
      <c r="X301" s="5" t="str">
        <f>LOOKUP($S301,$B$2:$B$325,G$2:G$325)</f>
        <v>28</v>
      </c>
      <c r="Y301" s="4">
        <v>2</v>
      </c>
      <c r="Z301" s="4">
        <v>2</v>
      </c>
      <c r="AA301" s="4">
        <v>2</v>
      </c>
      <c r="AB301" s="5">
        <f t="shared" si="76"/>
        <v>35</v>
      </c>
      <c r="AC301" s="5">
        <f t="shared" si="77"/>
        <v>35</v>
      </c>
      <c r="AD301" s="5">
        <f t="shared" si="78"/>
        <v>35</v>
      </c>
      <c r="AE301" s="5">
        <f t="shared" si="58"/>
        <v>105</v>
      </c>
    </row>
    <row r="302" spans="1:31" ht="12.75">
      <c r="A302" s="9" t="s">
        <v>188</v>
      </c>
      <c r="B302" s="9" t="s">
        <v>188</v>
      </c>
      <c r="C302" s="4">
        <v>4</v>
      </c>
      <c r="D302" s="9" t="s">
        <v>33</v>
      </c>
      <c r="E302" s="9">
        <v>19603882</v>
      </c>
      <c r="F302" s="9">
        <v>882</v>
      </c>
      <c r="G302" s="4">
        <v>1</v>
      </c>
      <c r="P302" s="12" t="s">
        <v>181</v>
      </c>
      <c r="Q302" s="16">
        <v>42540</v>
      </c>
      <c r="R302" s="12">
        <f>R301</f>
        <v>4</v>
      </c>
      <c r="S302" s="13" t="s">
        <v>409</v>
      </c>
      <c r="T302" s="13">
        <f>LOOKUP($S302,$B$2:$B$325,C$2:C$325)</f>
        <v>7</v>
      </c>
      <c r="U302" s="13" t="str">
        <f>LOOKUP($S302,$B$2:$B$325,D$2:D$325)</f>
        <v>N</v>
      </c>
      <c r="V302" s="13" t="str">
        <f>LOOKUP($S302,$B$2:$B$325,E$2:E$325)</f>
        <v>19604623</v>
      </c>
      <c r="W302" s="13" t="str">
        <f>LOOKUP($S302,$B$2:$B$325,F$2:F$325)</f>
        <v>91</v>
      </c>
      <c r="X302" s="13" t="str">
        <f>LOOKUP($S302,$B$2:$B$325,G$2:G$325)</f>
        <v>1</v>
      </c>
      <c r="Y302" s="12">
        <v>4</v>
      </c>
      <c r="Z302" s="12">
        <v>3</v>
      </c>
      <c r="AA302" s="12">
        <v>3</v>
      </c>
      <c r="AB302" s="13">
        <f t="shared" si="76"/>
        <v>25</v>
      </c>
      <c r="AC302" s="13">
        <f t="shared" si="77"/>
        <v>30</v>
      </c>
      <c r="AD302" s="13">
        <f t="shared" si="78"/>
        <v>30</v>
      </c>
      <c r="AE302" s="13">
        <f t="shared" si="58"/>
        <v>85</v>
      </c>
    </row>
    <row r="303" spans="1:31" ht="12.75">
      <c r="A303" s="9" t="s">
        <v>104</v>
      </c>
      <c r="B303" s="9" t="s">
        <v>104</v>
      </c>
      <c r="C303" s="4">
        <v>15</v>
      </c>
      <c r="D303" s="9" t="s">
        <v>35</v>
      </c>
      <c r="E303" s="9">
        <v>18983254</v>
      </c>
      <c r="F303" s="9">
        <v>83</v>
      </c>
      <c r="G303" s="4">
        <v>10</v>
      </c>
      <c r="P303" s="4" t="s">
        <v>181</v>
      </c>
      <c r="Q303" s="15">
        <v>42540</v>
      </c>
      <c r="R303" s="4">
        <v>5</v>
      </c>
      <c r="S303" s="5" t="s">
        <v>396</v>
      </c>
      <c r="T303" s="5">
        <f>LOOKUP($S303,$B$2:$B$325,C$2:C$325)</f>
        <v>8</v>
      </c>
      <c r="U303" s="5" t="str">
        <f>LOOKUP($S303,$B$2:$B$325,D$2:D$325)</f>
        <v>N</v>
      </c>
      <c r="V303" s="5" t="str">
        <f>LOOKUP($S303,$B$2:$B$325,E$2:E$325)</f>
        <v>18534080</v>
      </c>
      <c r="W303" s="5" t="str">
        <f>LOOKUP($S303,$B$2:$B$325,F$2:F$325)</f>
        <v>37</v>
      </c>
      <c r="X303" s="5" t="str">
        <f>LOOKUP($S303,$B$2:$B$325,G$2:G$325)</f>
        <v>8</v>
      </c>
      <c r="Y303" s="4">
        <v>2</v>
      </c>
      <c r="Z303" s="4">
        <v>3</v>
      </c>
      <c r="AA303" s="4">
        <v>2</v>
      </c>
      <c r="AB303" s="5">
        <f t="shared" si="76"/>
        <v>35</v>
      </c>
      <c r="AC303" s="5">
        <f t="shared" si="77"/>
        <v>30</v>
      </c>
      <c r="AD303" s="5">
        <f t="shared" si="78"/>
        <v>35</v>
      </c>
      <c r="AE303" s="5">
        <f t="shared" si="58"/>
        <v>100</v>
      </c>
    </row>
    <row r="304" spans="1:31" ht="12.75">
      <c r="A304" s="5" t="s">
        <v>392</v>
      </c>
      <c r="B304" s="5" t="s">
        <v>392</v>
      </c>
      <c r="C304" s="4">
        <v>4</v>
      </c>
      <c r="D304" s="9" t="s">
        <v>33</v>
      </c>
      <c r="E304" s="9" t="s">
        <v>421</v>
      </c>
      <c r="F304" s="9" t="s">
        <v>422</v>
      </c>
      <c r="G304" s="4" t="s">
        <v>362</v>
      </c>
      <c r="P304" s="4" t="s">
        <v>181</v>
      </c>
      <c r="Q304" s="15">
        <v>42540</v>
      </c>
      <c r="R304" s="4">
        <f>R303</f>
        <v>5</v>
      </c>
      <c r="S304" s="5" t="s">
        <v>334</v>
      </c>
      <c r="T304" s="5">
        <f>LOOKUP($S304,$B$2:$B$325,C$2:C$325)</f>
        <v>8</v>
      </c>
      <c r="U304" s="5" t="str">
        <f>LOOKUP($S304,$B$2:$B$325,D$2:D$325)</f>
        <v>N</v>
      </c>
      <c r="V304" s="5" t="str">
        <f>LOOKUP($S304,$B$2:$B$325,E$2:E$325)</f>
        <v>18954060</v>
      </c>
      <c r="W304" s="5" t="str">
        <f>LOOKUP($S304,$B$2:$B$325,F$2:F$325)</f>
        <v>060</v>
      </c>
      <c r="X304" s="5">
        <f>LOOKUP($S304,$B$2:$B$325,G$2:G$325)</f>
        <v>0</v>
      </c>
      <c r="Y304" s="4">
        <v>3</v>
      </c>
      <c r="Z304" s="4">
        <v>2</v>
      </c>
      <c r="AA304" s="4">
        <v>3</v>
      </c>
      <c r="AB304" s="5">
        <f t="shared" si="76"/>
        <v>30</v>
      </c>
      <c r="AC304" s="5">
        <f t="shared" si="77"/>
        <v>35</v>
      </c>
      <c r="AD304" s="5">
        <f t="shared" si="78"/>
        <v>30</v>
      </c>
      <c r="AE304" s="5">
        <f t="shared" si="58"/>
        <v>95</v>
      </c>
    </row>
    <row r="305" spans="1:31" ht="12.75">
      <c r="A305" s="9" t="s">
        <v>160</v>
      </c>
      <c r="B305" s="9" t="s">
        <v>160</v>
      </c>
      <c r="C305" s="4">
        <v>7</v>
      </c>
      <c r="D305" s="9" t="s">
        <v>33</v>
      </c>
      <c r="E305" s="9">
        <v>18953911</v>
      </c>
      <c r="F305" s="9">
        <v>911</v>
      </c>
      <c r="P305" s="4" t="s">
        <v>181</v>
      </c>
      <c r="Q305" s="15">
        <v>42540</v>
      </c>
      <c r="R305" s="4">
        <f>R304</f>
        <v>5</v>
      </c>
      <c r="S305" s="5" t="s">
        <v>335</v>
      </c>
      <c r="T305" s="5">
        <f>LOOKUP($S305,$B$2:$B$325,C$2:C$325)</f>
        <v>8</v>
      </c>
      <c r="U305" s="5" t="str">
        <f>LOOKUP($S305,$B$2:$B$325,D$2:D$325)</f>
        <v>I</v>
      </c>
      <c r="V305" s="5" t="str">
        <f>LOOKUP($S305,$B$2:$B$325,E$2:E$325)</f>
        <v>18954046</v>
      </c>
      <c r="W305" s="5" t="str">
        <f>LOOKUP($S305,$B$2:$B$325,F$2:F$325)</f>
        <v>046</v>
      </c>
      <c r="X305" s="5" t="str">
        <f>LOOKUP($S305,$B$2:$B$325,G$2:G$325)</f>
        <v>28</v>
      </c>
      <c r="Y305" s="4">
        <v>1</v>
      </c>
      <c r="Z305" s="4">
        <v>4</v>
      </c>
      <c r="AA305" s="4">
        <v>1</v>
      </c>
      <c r="AB305" s="5">
        <f t="shared" si="76"/>
        <v>40</v>
      </c>
      <c r="AC305" s="5">
        <f t="shared" si="77"/>
        <v>25</v>
      </c>
      <c r="AD305" s="5">
        <f t="shared" si="78"/>
        <v>40</v>
      </c>
      <c r="AE305" s="5">
        <f t="shared" si="58"/>
        <v>105</v>
      </c>
    </row>
    <row r="306" spans="1:31" ht="12.75">
      <c r="A306" s="9" t="s">
        <v>11</v>
      </c>
      <c r="B306" s="9" t="s">
        <v>11</v>
      </c>
      <c r="C306" s="4">
        <v>39</v>
      </c>
      <c r="D306" s="9" t="s">
        <v>28</v>
      </c>
      <c r="E306" s="9">
        <v>18953906</v>
      </c>
      <c r="F306" s="9">
        <v>906</v>
      </c>
      <c r="G306" s="4">
        <v>28</v>
      </c>
      <c r="P306" s="4" t="s">
        <v>181</v>
      </c>
      <c r="Q306" s="15">
        <v>42540</v>
      </c>
      <c r="R306" s="4">
        <f>R305</f>
        <v>5</v>
      </c>
      <c r="S306" s="5" t="s">
        <v>397</v>
      </c>
      <c r="T306" s="5">
        <f>LOOKUP($S306,$B$2:$B$325,C$2:C$325)</f>
        <v>9</v>
      </c>
      <c r="U306" s="5" t="str">
        <f>LOOKUP($S306,$B$2:$B$325,D$2:D$325)</f>
        <v>N</v>
      </c>
      <c r="V306" s="5" t="str">
        <f>LOOKUP($S306,$B$2:$B$325,E$2:E$325)</f>
        <v>19604871</v>
      </c>
      <c r="W306" s="5" t="str">
        <f>LOOKUP($S306,$B$2:$B$325,F$2:F$325)</f>
        <v>871</v>
      </c>
      <c r="X306" s="5" t="str">
        <f>LOOKUP($S306,$B$2:$B$325,G$2:G$325)</f>
        <v>1</v>
      </c>
      <c r="Y306" s="4">
        <v>5</v>
      </c>
      <c r="Z306" s="4">
        <v>5</v>
      </c>
      <c r="AA306" s="4">
        <v>5</v>
      </c>
      <c r="AB306" s="5">
        <f t="shared" si="76"/>
        <v>20</v>
      </c>
      <c r="AC306" s="5">
        <f t="shared" si="77"/>
        <v>20</v>
      </c>
      <c r="AD306" s="5">
        <f t="shared" si="78"/>
        <v>20</v>
      </c>
      <c r="AE306" s="5">
        <f t="shared" si="58"/>
        <v>60</v>
      </c>
    </row>
    <row r="307" spans="1:31" ht="12.75">
      <c r="A307" s="9" t="s">
        <v>233</v>
      </c>
      <c r="B307" s="9" t="s">
        <v>233</v>
      </c>
      <c r="C307" s="4">
        <v>20</v>
      </c>
      <c r="D307" s="9" t="s">
        <v>37</v>
      </c>
      <c r="E307" s="9" t="s">
        <v>303</v>
      </c>
      <c r="F307" s="9">
        <v>51</v>
      </c>
      <c r="G307" s="4">
        <v>16</v>
      </c>
      <c r="P307" s="12" t="s">
        <v>181</v>
      </c>
      <c r="Q307" s="16">
        <v>42540</v>
      </c>
      <c r="R307" s="12">
        <f>R306</f>
        <v>5</v>
      </c>
      <c r="S307" s="13" t="s">
        <v>332</v>
      </c>
      <c r="T307" s="13">
        <f>LOOKUP($S307,$B$2:$B$325,C$2:C$325)</f>
        <v>8</v>
      </c>
      <c r="U307" s="13" t="str">
        <f>LOOKUP($S307,$B$2:$B$325,D$2:D$325)</f>
        <v>N</v>
      </c>
      <c r="V307" s="13" t="str">
        <f>LOOKUP($S307,$B$2:$B$325,E$2:E$325)</f>
        <v>18954061</v>
      </c>
      <c r="W307" s="13" t="str">
        <f>LOOKUP($S307,$B$2:$B$325,F$2:F$325)</f>
        <v>061</v>
      </c>
      <c r="X307" s="13">
        <f>LOOKUP($S307,$B$2:$B$325,G$2:G$325)</f>
        <v>0</v>
      </c>
      <c r="Y307" s="12">
        <v>4</v>
      </c>
      <c r="Z307" s="12">
        <v>1</v>
      </c>
      <c r="AA307" s="12">
        <v>4</v>
      </c>
      <c r="AB307" s="13">
        <f t="shared" si="76"/>
        <v>25</v>
      </c>
      <c r="AC307" s="13">
        <f t="shared" si="77"/>
        <v>40</v>
      </c>
      <c r="AD307" s="13">
        <f t="shared" si="78"/>
        <v>25</v>
      </c>
      <c r="AE307" s="13">
        <f t="shared" si="58"/>
        <v>90</v>
      </c>
    </row>
    <row r="308" spans="1:31" ht="12.75">
      <c r="A308" s="9" t="s">
        <v>116</v>
      </c>
      <c r="B308" s="9" t="s">
        <v>116</v>
      </c>
      <c r="C308" s="4">
        <v>9</v>
      </c>
      <c r="D308" s="9" t="s">
        <v>33</v>
      </c>
      <c r="E308" s="9">
        <v>19020134</v>
      </c>
      <c r="F308" s="9">
        <v>134</v>
      </c>
      <c r="G308" s="4">
        <v>10</v>
      </c>
      <c r="P308" s="4" t="s">
        <v>181</v>
      </c>
      <c r="Q308" s="15">
        <v>42540</v>
      </c>
      <c r="R308" s="4">
        <v>6</v>
      </c>
      <c r="S308" s="5" t="s">
        <v>506</v>
      </c>
      <c r="T308" s="5">
        <f>LOOKUP($S308,$B$2:$B$325,C$2:C$325)</f>
        <v>13</v>
      </c>
      <c r="U308" s="5" t="str">
        <f>LOOKUP($S308,$B$2:$B$325,D$2:D$325)</f>
        <v>N</v>
      </c>
      <c r="V308" s="5">
        <f>LOOKUP($S308,$B$2:$B$325,E$2:E$325)</f>
        <v>18953967</v>
      </c>
      <c r="W308" s="5">
        <f>LOOKUP($S308,$B$2:$B$325,F$2:F$325)</f>
        <v>143</v>
      </c>
      <c r="X308" s="5">
        <f>LOOKUP($S308,$B$2:$B$325,G$2:G$325)</f>
        <v>28</v>
      </c>
      <c r="Y308" s="4">
        <v>1</v>
      </c>
      <c r="Z308" s="4">
        <v>1</v>
      </c>
      <c r="AA308" s="4">
        <v>1</v>
      </c>
      <c r="AB308" s="5">
        <f t="shared" si="76"/>
        <v>40</v>
      </c>
      <c r="AC308" s="5">
        <f t="shared" si="77"/>
        <v>40</v>
      </c>
      <c r="AD308" s="5">
        <f t="shared" si="78"/>
        <v>40</v>
      </c>
      <c r="AE308" s="5">
        <f t="shared" si="58"/>
        <v>120</v>
      </c>
    </row>
    <row r="309" spans="1:31" ht="12.75">
      <c r="A309" s="48" t="s">
        <v>577</v>
      </c>
      <c r="B309" s="48" t="s">
        <v>577</v>
      </c>
      <c r="C309" s="48">
        <v>10</v>
      </c>
      <c r="D309" s="48" t="s">
        <v>37</v>
      </c>
      <c r="E309" s="48">
        <v>18530263</v>
      </c>
      <c r="F309" s="48">
        <v>9</v>
      </c>
      <c r="G309" s="48" t="s">
        <v>119</v>
      </c>
      <c r="P309" s="4" t="s">
        <v>181</v>
      </c>
      <c r="Q309" s="15">
        <v>42540</v>
      </c>
      <c r="R309" s="4">
        <f>R308</f>
        <v>6</v>
      </c>
      <c r="S309" s="5" t="s">
        <v>200</v>
      </c>
      <c r="T309" s="5">
        <f>LOOKUP($S309,$B$2:$B$325,C$2:C$325)</f>
        <v>11</v>
      </c>
      <c r="U309" s="5" t="str">
        <f>LOOKUP($S309,$B$2:$B$325,D$2:D$325)</f>
        <v>N</v>
      </c>
      <c r="V309" s="5">
        <f>LOOKUP($S309,$B$2:$B$325,E$2:E$325)</f>
        <v>19604224</v>
      </c>
      <c r="W309" s="5">
        <f>LOOKUP($S309,$B$2:$B$325,F$2:F$325)</f>
        <v>57</v>
      </c>
      <c r="X309" s="5" t="str">
        <f>LOOKUP($S309,$B$2:$B$325,G$2:G$325)</f>
        <v>CNAG</v>
      </c>
      <c r="Y309" s="4">
        <v>3</v>
      </c>
      <c r="Z309" s="4">
        <v>3</v>
      </c>
      <c r="AA309" s="4">
        <v>3</v>
      </c>
      <c r="AB309" s="5">
        <f t="shared" si="76"/>
        <v>30</v>
      </c>
      <c r="AC309" s="5">
        <f t="shared" si="77"/>
        <v>30</v>
      </c>
      <c r="AD309" s="5">
        <f t="shared" si="78"/>
        <v>30</v>
      </c>
      <c r="AE309" s="5">
        <f t="shared" si="58"/>
        <v>90</v>
      </c>
    </row>
    <row r="310" spans="1:31" ht="12.75">
      <c r="A310" s="5" t="s">
        <v>472</v>
      </c>
      <c r="B310" s="5" t="s">
        <v>472</v>
      </c>
      <c r="C310" s="5">
        <v>6</v>
      </c>
      <c r="D310" s="5" t="s">
        <v>33</v>
      </c>
      <c r="E310" s="5">
        <v>18983433</v>
      </c>
      <c r="F310" s="5">
        <v>433</v>
      </c>
      <c r="G310" s="4">
        <v>10</v>
      </c>
      <c r="P310" s="4" t="s">
        <v>181</v>
      </c>
      <c r="Q310" s="15">
        <v>42540</v>
      </c>
      <c r="R310" s="4">
        <f>R309</f>
        <v>6</v>
      </c>
      <c r="S310" s="5" t="s">
        <v>198</v>
      </c>
      <c r="T310" s="5">
        <f>LOOKUP($S310,$B$2:$B$325,C$2:C$325)</f>
        <v>10</v>
      </c>
      <c r="U310" s="5" t="str">
        <f>LOOKUP($S310,$B$2:$B$325,D$2:D$325)</f>
        <v>N</v>
      </c>
      <c r="V310" s="5">
        <f>LOOKUP($S310,$B$2:$B$325,E$2:E$325)</f>
        <v>19183505</v>
      </c>
      <c r="W310" s="5">
        <f>LOOKUP($S310,$B$2:$B$325,F$2:F$325)</f>
        <v>115</v>
      </c>
      <c r="X310" s="5">
        <f>LOOKUP($S310,$B$2:$B$325,G$2:G$325)</f>
        <v>1</v>
      </c>
      <c r="Y310" s="4">
        <v>4</v>
      </c>
      <c r="Z310" s="4">
        <v>4</v>
      </c>
      <c r="AA310" s="4">
        <v>4</v>
      </c>
      <c r="AB310" s="5">
        <f t="shared" si="76"/>
        <v>25</v>
      </c>
      <c r="AC310" s="5">
        <f t="shared" si="77"/>
        <v>25</v>
      </c>
      <c r="AD310" s="5">
        <f t="shared" si="78"/>
        <v>25</v>
      </c>
      <c r="AE310" s="5">
        <f t="shared" si="58"/>
        <v>75</v>
      </c>
    </row>
    <row r="311" spans="1:31" ht="12.75">
      <c r="A311" s="9" t="s">
        <v>335</v>
      </c>
      <c r="B311" s="9" t="s">
        <v>335</v>
      </c>
      <c r="C311" s="4">
        <v>8</v>
      </c>
      <c r="D311" s="9" t="s">
        <v>35</v>
      </c>
      <c r="E311" s="9" t="s">
        <v>373</v>
      </c>
      <c r="F311" s="9" t="s">
        <v>374</v>
      </c>
      <c r="G311" s="4" t="s">
        <v>367</v>
      </c>
      <c r="P311" s="4" t="s">
        <v>181</v>
      </c>
      <c r="Q311" s="15">
        <v>42540</v>
      </c>
      <c r="R311" s="4">
        <f>R310</f>
        <v>6</v>
      </c>
      <c r="S311" s="5" t="s">
        <v>47</v>
      </c>
      <c r="T311" s="5">
        <f>LOOKUP($S311,$B$2:$B$325,C$2:C$325)</f>
        <v>11</v>
      </c>
      <c r="U311" s="5" t="str">
        <f>LOOKUP($S311,$B$2:$B$325,D$2:D$325)</f>
        <v>N</v>
      </c>
      <c r="V311" s="5">
        <f>LOOKUP($S311,$B$2:$B$325,E$2:E$325)</f>
        <v>18953942</v>
      </c>
      <c r="W311" s="5" t="str">
        <f>LOOKUP($S311,$B$2:$B$325,F$2:F$325)</f>
        <v>109</v>
      </c>
      <c r="X311" s="5">
        <f>LOOKUP($S311,$B$2:$B$325,G$2:G$325)</f>
        <v>28</v>
      </c>
      <c r="Y311" s="4">
        <v>5</v>
      </c>
      <c r="Z311" s="4">
        <v>5</v>
      </c>
      <c r="AA311" s="4">
        <v>5</v>
      </c>
      <c r="AB311" s="5">
        <f t="shared" si="76"/>
        <v>20</v>
      </c>
      <c r="AC311" s="5">
        <f t="shared" si="77"/>
        <v>20</v>
      </c>
      <c r="AD311" s="5">
        <f t="shared" si="78"/>
        <v>20</v>
      </c>
      <c r="AE311" s="5">
        <f t="shared" si="58"/>
        <v>60</v>
      </c>
    </row>
    <row r="312" spans="1:31" ht="12.75">
      <c r="A312" s="5" t="s">
        <v>458</v>
      </c>
      <c r="B312" s="5" t="s">
        <v>458</v>
      </c>
      <c r="C312" s="5">
        <v>4</v>
      </c>
      <c r="D312" s="5" t="s">
        <v>33</v>
      </c>
      <c r="E312" s="5">
        <v>18983445</v>
      </c>
      <c r="F312" s="5">
        <v>445</v>
      </c>
      <c r="G312" s="4">
        <v>10</v>
      </c>
      <c r="P312" s="12" t="s">
        <v>181</v>
      </c>
      <c r="Q312" s="16">
        <v>42540</v>
      </c>
      <c r="R312" s="12">
        <f>R311</f>
        <v>6</v>
      </c>
      <c r="S312" s="13" t="s">
        <v>48</v>
      </c>
      <c r="T312" s="13">
        <f>LOOKUP($S312,$B$2:$B$325,C$2:C$325)</f>
        <v>11</v>
      </c>
      <c r="U312" s="13" t="str">
        <f>LOOKUP($S312,$B$2:$B$325,D$2:D$325)</f>
        <v>I</v>
      </c>
      <c r="V312" s="13">
        <f>LOOKUP($S312,$B$2:$B$325,E$2:E$325)</f>
        <v>18953943</v>
      </c>
      <c r="W312" s="13" t="str">
        <f>LOOKUP($S312,$B$2:$B$325,F$2:F$325)</f>
        <v>107</v>
      </c>
      <c r="X312" s="13">
        <f>LOOKUP($S312,$B$2:$B$325,G$2:G$325)</f>
        <v>28</v>
      </c>
      <c r="Y312" s="12">
        <v>2</v>
      </c>
      <c r="Z312" s="12">
        <v>2</v>
      </c>
      <c r="AA312" s="12">
        <v>2</v>
      </c>
      <c r="AB312" s="13">
        <f t="shared" si="76"/>
        <v>35</v>
      </c>
      <c r="AC312" s="13">
        <f t="shared" si="77"/>
        <v>35</v>
      </c>
      <c r="AD312" s="13">
        <f t="shared" si="78"/>
        <v>35</v>
      </c>
      <c r="AE312" s="13">
        <f t="shared" si="58"/>
        <v>105</v>
      </c>
    </row>
    <row r="313" spans="1:31" ht="12.75">
      <c r="A313" s="9" t="s">
        <v>87</v>
      </c>
      <c r="B313" s="9" t="s">
        <v>87</v>
      </c>
      <c r="C313" s="4">
        <v>7</v>
      </c>
      <c r="D313" s="9" t="s">
        <v>33</v>
      </c>
      <c r="E313" s="9">
        <v>19023501</v>
      </c>
      <c r="F313" s="9">
        <v>501</v>
      </c>
      <c r="G313" s="4">
        <v>10</v>
      </c>
      <c r="P313" s="4" t="s">
        <v>181</v>
      </c>
      <c r="Q313" s="15">
        <v>42540</v>
      </c>
      <c r="R313" s="4">
        <v>7</v>
      </c>
      <c r="S313" s="5" t="s">
        <v>399</v>
      </c>
      <c r="T313" s="5">
        <f>LOOKUP($S313,$B$2:$B$325,C$2:C$325)</f>
        <v>6</v>
      </c>
      <c r="U313" s="5" t="str">
        <f>LOOKUP($S313,$B$2:$B$325,D$2:D$325)</f>
        <v>I</v>
      </c>
      <c r="V313" s="5" t="str">
        <f>LOOKUP($S313,$B$2:$B$325,E$2:E$325)</f>
        <v>90000132</v>
      </c>
      <c r="W313" s="5" t="str">
        <f>LOOKUP($S313,$B$2:$B$325,F$2:F$325)</f>
        <v>30</v>
      </c>
      <c r="X313" s="5" t="str">
        <f>LOOKUP($S313,$B$2:$B$325,G$2:G$325)</f>
        <v>6</v>
      </c>
      <c r="Y313" s="4">
        <v>2</v>
      </c>
      <c r="Z313" s="4">
        <v>1</v>
      </c>
      <c r="AA313" s="4">
        <v>1</v>
      </c>
      <c r="AB313" s="5">
        <f aca="true" t="shared" si="79" ref="AB313:AD318">LOOKUP(Y313,$J$3:$J$11,$L$3:$L$11)</f>
        <v>45</v>
      </c>
      <c r="AC313" s="5">
        <f t="shared" si="79"/>
        <v>50</v>
      </c>
      <c r="AD313" s="5">
        <f t="shared" si="79"/>
        <v>50</v>
      </c>
      <c r="AE313" s="5">
        <f t="shared" si="58"/>
        <v>145</v>
      </c>
    </row>
    <row r="314" spans="1:31" ht="12.75">
      <c r="A314" s="9" t="s">
        <v>17</v>
      </c>
      <c r="B314" s="9" t="s">
        <v>17</v>
      </c>
      <c r="C314" s="4">
        <v>16</v>
      </c>
      <c r="D314" s="9" t="s">
        <v>29</v>
      </c>
      <c r="E314" s="9">
        <v>10311212</v>
      </c>
      <c r="F314" s="9">
        <v>33</v>
      </c>
      <c r="G314" s="4">
        <v>8</v>
      </c>
      <c r="P314" s="4" t="s">
        <v>181</v>
      </c>
      <c r="Q314" s="15">
        <v>42540</v>
      </c>
      <c r="R314" s="4">
        <f>R313</f>
        <v>7</v>
      </c>
      <c r="S314" s="5" t="s">
        <v>196</v>
      </c>
      <c r="T314" s="5">
        <f>LOOKUP($S314,$B$2:$B$325,C$2:C$325)</f>
        <v>7</v>
      </c>
      <c r="U314" s="5" t="str">
        <f>LOOKUP($S314,$B$2:$B$325,D$2:D$325)</f>
        <v>I</v>
      </c>
      <c r="V314" s="5">
        <f>LOOKUP($S314,$B$2:$B$325,E$2:E$325)</f>
        <v>13731078</v>
      </c>
      <c r="W314" s="5">
        <f>LOOKUP($S314,$B$2:$B$325,F$2:F$325)</f>
        <v>114</v>
      </c>
      <c r="X314" s="5">
        <f>LOOKUP($S314,$B$2:$B$325,G$2:G$325)</f>
        <v>1</v>
      </c>
      <c r="Y314" s="4">
        <v>1</v>
      </c>
      <c r="Z314" s="4">
        <v>2</v>
      </c>
      <c r="AA314" s="4">
        <v>3</v>
      </c>
      <c r="AB314" s="5">
        <f t="shared" si="79"/>
        <v>50</v>
      </c>
      <c r="AC314" s="5">
        <f t="shared" si="79"/>
        <v>45</v>
      </c>
      <c r="AD314" s="5">
        <f t="shared" si="79"/>
        <v>40</v>
      </c>
      <c r="AE314" s="5">
        <f t="shared" si="58"/>
        <v>135</v>
      </c>
    </row>
    <row r="315" spans="1:31" ht="12.75">
      <c r="A315" s="9" t="s">
        <v>95</v>
      </c>
      <c r="B315" s="9" t="s">
        <v>95</v>
      </c>
      <c r="C315" s="4">
        <v>20</v>
      </c>
      <c r="D315" s="9" t="s">
        <v>37</v>
      </c>
      <c r="E315" s="9">
        <v>18953569</v>
      </c>
      <c r="F315" s="9">
        <v>48</v>
      </c>
      <c r="G315" s="4">
        <v>28</v>
      </c>
      <c r="P315" s="12" t="s">
        <v>181</v>
      </c>
      <c r="Q315" s="16">
        <v>42540</v>
      </c>
      <c r="R315" s="12">
        <f>R314</f>
        <v>7</v>
      </c>
      <c r="S315" s="13" t="s">
        <v>400</v>
      </c>
      <c r="T315" s="13">
        <f>LOOKUP($S315,$B$2:$B$325,C$2:C$325)</f>
        <v>6</v>
      </c>
      <c r="U315" s="13" t="str">
        <f>LOOKUP($S315,$B$2:$B$325,D$2:D$325)</f>
        <v>I</v>
      </c>
      <c r="V315" s="13" t="str">
        <f>LOOKUP($S315,$B$2:$B$325,E$2:E$325)</f>
        <v>19604378</v>
      </c>
      <c r="W315" s="13" t="str">
        <f>LOOKUP($S315,$B$2:$B$325,F$2:F$325)</f>
        <v>49</v>
      </c>
      <c r="X315" s="13" t="str">
        <f>LOOKUP($S315,$B$2:$B$325,G$2:G$325)</f>
        <v>1</v>
      </c>
      <c r="Y315" s="12">
        <v>3</v>
      </c>
      <c r="Z315" s="12">
        <v>3</v>
      </c>
      <c r="AA315" s="12">
        <v>2</v>
      </c>
      <c r="AB315" s="13">
        <f t="shared" si="79"/>
        <v>40</v>
      </c>
      <c r="AC315" s="13">
        <f t="shared" si="79"/>
        <v>40</v>
      </c>
      <c r="AD315" s="13">
        <f t="shared" si="79"/>
        <v>45</v>
      </c>
      <c r="AE315" s="13">
        <f t="shared" si="58"/>
        <v>125</v>
      </c>
    </row>
    <row r="316" spans="1:31" ht="12.75">
      <c r="A316" s="5" t="s">
        <v>474</v>
      </c>
      <c r="B316" s="5" t="s">
        <v>474</v>
      </c>
      <c r="C316" s="5">
        <v>9</v>
      </c>
      <c r="D316" s="5" t="s">
        <v>33</v>
      </c>
      <c r="E316" s="5">
        <v>19813552</v>
      </c>
      <c r="F316" s="5">
        <v>552</v>
      </c>
      <c r="P316" s="4" t="s">
        <v>181</v>
      </c>
      <c r="Q316" s="15">
        <v>42540</v>
      </c>
      <c r="R316" s="4">
        <v>8</v>
      </c>
      <c r="S316" s="5" t="s">
        <v>210</v>
      </c>
      <c r="T316" s="5">
        <f>LOOKUP($S316,$B$2:$B$325,C$2:C$325)</f>
        <v>7</v>
      </c>
      <c r="U316" s="5" t="str">
        <f>LOOKUP($S316,$B$2:$B$325,D$2:D$325)</f>
        <v>I</v>
      </c>
      <c r="V316" s="5" t="str">
        <f>LOOKUP($S316,$B$2:$B$325,E$2:E$325)</f>
        <v>09623940</v>
      </c>
      <c r="W316" s="5">
        <f>LOOKUP($S316,$B$2:$B$325,F$2:F$325)</f>
        <v>74</v>
      </c>
      <c r="X316" s="5">
        <f>LOOKUP($S316,$B$2:$B$325,G$2:G$325)</f>
        <v>11</v>
      </c>
      <c r="Y316" s="4">
        <v>3</v>
      </c>
      <c r="Z316" s="4">
        <v>3</v>
      </c>
      <c r="AA316" s="4">
        <v>3</v>
      </c>
      <c r="AB316" s="5">
        <f t="shared" si="79"/>
        <v>40</v>
      </c>
      <c r="AC316" s="5">
        <f t="shared" si="79"/>
        <v>40</v>
      </c>
      <c r="AD316" s="5">
        <f t="shared" si="79"/>
        <v>40</v>
      </c>
      <c r="AE316" s="5">
        <f t="shared" si="58"/>
        <v>120</v>
      </c>
    </row>
    <row r="317" spans="1:31" ht="12.75">
      <c r="A317" s="5" t="s">
        <v>406</v>
      </c>
      <c r="B317" s="5" t="s">
        <v>406</v>
      </c>
      <c r="C317" s="4">
        <v>8</v>
      </c>
      <c r="D317" s="9" t="s">
        <v>37</v>
      </c>
      <c r="E317" s="9" t="s">
        <v>450</v>
      </c>
      <c r="F317" s="9" t="s">
        <v>449</v>
      </c>
      <c r="G317" s="4" t="s">
        <v>362</v>
      </c>
      <c r="P317" s="4" t="s">
        <v>181</v>
      </c>
      <c r="Q317" s="15">
        <v>42540</v>
      </c>
      <c r="R317" s="4">
        <f>R316</f>
        <v>8</v>
      </c>
      <c r="S317" s="5" t="s">
        <v>403</v>
      </c>
      <c r="T317" s="5">
        <f>LOOKUP($S317,$B$2:$B$325,C$2:C$325)</f>
        <v>10</v>
      </c>
      <c r="U317" s="5" t="str">
        <f>LOOKUP($S317,$B$2:$B$325,D$2:D$325)</f>
        <v>I</v>
      </c>
      <c r="V317" s="5" t="str">
        <f>LOOKUP($S317,$B$2:$B$325,E$2:E$325)</f>
        <v>90000129</v>
      </c>
      <c r="W317" s="5" t="str">
        <f>LOOKUP($S317,$B$2:$B$325,F$2:F$325)</f>
        <v>23</v>
      </c>
      <c r="X317" s="5" t="str">
        <f>LOOKUP($S317,$B$2:$B$325,G$2:G$325)</f>
        <v>6</v>
      </c>
      <c r="Y317" s="4">
        <v>1</v>
      </c>
      <c r="Z317" s="4">
        <v>1</v>
      </c>
      <c r="AA317" s="4">
        <v>1</v>
      </c>
      <c r="AB317" s="5">
        <f t="shared" si="79"/>
        <v>50</v>
      </c>
      <c r="AC317" s="5">
        <f t="shared" si="79"/>
        <v>50</v>
      </c>
      <c r="AD317" s="5">
        <f t="shared" si="79"/>
        <v>50</v>
      </c>
      <c r="AE317" s="5">
        <f t="shared" si="58"/>
        <v>150</v>
      </c>
    </row>
    <row r="318" spans="1:31" ht="12.75">
      <c r="A318" s="9" t="s">
        <v>112</v>
      </c>
      <c r="B318" s="9" t="s">
        <v>112</v>
      </c>
      <c r="C318" s="4">
        <v>36</v>
      </c>
      <c r="D318" s="9" t="s">
        <v>28</v>
      </c>
      <c r="E318" s="9">
        <v>15480478</v>
      </c>
      <c r="F318" s="9">
        <v>10</v>
      </c>
      <c r="G318" s="4" t="s">
        <v>120</v>
      </c>
      <c r="P318" s="12" t="s">
        <v>181</v>
      </c>
      <c r="Q318" s="16">
        <v>42540</v>
      </c>
      <c r="R318" s="12">
        <f>R317</f>
        <v>8</v>
      </c>
      <c r="S318" s="13" t="s">
        <v>208</v>
      </c>
      <c r="T318" s="13">
        <f>LOOKUP($S318,$B$2:$B$325,C$2:C$325)</f>
        <v>7</v>
      </c>
      <c r="U318" s="13" t="str">
        <f>LOOKUP($S318,$B$2:$B$325,D$2:D$325)</f>
        <v>I</v>
      </c>
      <c r="V318" s="13">
        <f>LOOKUP($S318,$B$2:$B$325,E$2:E$325)</f>
        <v>19604211</v>
      </c>
      <c r="W318" s="13">
        <f>LOOKUP($S318,$B$2:$B$325,F$2:F$325)</f>
        <v>25</v>
      </c>
      <c r="X318" s="13">
        <f>LOOKUP($S318,$B$2:$B$325,G$2:G$325)</f>
        <v>1</v>
      </c>
      <c r="Y318" s="12">
        <v>2</v>
      </c>
      <c r="Z318" s="12">
        <v>2</v>
      </c>
      <c r="AA318" s="12">
        <v>2</v>
      </c>
      <c r="AB318" s="13">
        <f t="shared" si="79"/>
        <v>45</v>
      </c>
      <c r="AC318" s="13">
        <f t="shared" si="79"/>
        <v>45</v>
      </c>
      <c r="AD318" s="13">
        <f t="shared" si="79"/>
        <v>45</v>
      </c>
      <c r="AE318" s="13">
        <f t="shared" si="58"/>
        <v>135</v>
      </c>
    </row>
    <row r="319" spans="1:31" ht="12.75">
      <c r="A319" s="48" t="s">
        <v>571</v>
      </c>
      <c r="B319" s="48" t="s">
        <v>571</v>
      </c>
      <c r="C319" s="48">
        <v>7</v>
      </c>
      <c r="D319" s="48" t="s">
        <v>33</v>
      </c>
      <c r="E319" s="48">
        <v>19024008</v>
      </c>
      <c r="F319" s="48">
        <v>8</v>
      </c>
      <c r="G319" s="48">
        <v>1</v>
      </c>
      <c r="P319" s="4" t="s">
        <v>181</v>
      </c>
      <c r="Q319" s="15">
        <v>42540</v>
      </c>
      <c r="R319" s="4">
        <v>9</v>
      </c>
      <c r="S319" s="5" t="s">
        <v>202</v>
      </c>
      <c r="T319" s="5">
        <f>LOOKUP($S319,$B$2:$B$325,C$2:C$325)</f>
        <v>12</v>
      </c>
      <c r="U319" s="5" t="str">
        <f>LOOKUP($S319,$B$2:$B$325,D$2:D$325)</f>
        <v>N</v>
      </c>
      <c r="V319" s="5">
        <f>LOOKUP($S319,$B$2:$B$325,E$2:E$325)</f>
        <v>19604364</v>
      </c>
      <c r="W319" s="5">
        <f>LOOKUP($S319,$B$2:$B$325,F$2:F$325)</f>
        <v>14</v>
      </c>
      <c r="X319" s="5">
        <f>LOOKUP($S319,$B$2:$B$325,G$2:G$325)</f>
        <v>1</v>
      </c>
      <c r="Y319" s="4">
        <v>4</v>
      </c>
      <c r="Z319" s="4">
        <v>4</v>
      </c>
      <c r="AA319" s="4">
        <v>4</v>
      </c>
      <c r="AB319" s="5">
        <f aca="true" t="shared" si="80" ref="AB319:AB340">LOOKUP(Y319,$J$3:$J$11,$M$3:$M$11)</f>
        <v>45</v>
      </c>
      <c r="AC319" s="5">
        <f aca="true" t="shared" si="81" ref="AC319:AC340">LOOKUP(Z319,$J$3:$J$11,$M$3:$M$11)</f>
        <v>45</v>
      </c>
      <c r="AD319" s="5">
        <f aca="true" t="shared" si="82" ref="AD319:AD340">LOOKUP(AA319,$J$3:$J$11,$M$3:$M$11)</f>
        <v>45</v>
      </c>
      <c r="AE319" s="5">
        <f t="shared" si="58"/>
        <v>135</v>
      </c>
    </row>
    <row r="320" spans="1:31" ht="12.75">
      <c r="A320" s="9" t="s">
        <v>108</v>
      </c>
      <c r="B320" s="9" t="s">
        <v>108</v>
      </c>
      <c r="C320" s="4">
        <v>21</v>
      </c>
      <c r="D320" s="9" t="s">
        <v>35</v>
      </c>
      <c r="E320" s="9">
        <v>10042013</v>
      </c>
      <c r="F320" s="9">
        <v>13</v>
      </c>
      <c r="G320" s="4">
        <v>10</v>
      </c>
      <c r="P320" s="4" t="s">
        <v>181</v>
      </c>
      <c r="Q320" s="15">
        <v>42540</v>
      </c>
      <c r="R320" s="4">
        <f>R319</f>
        <v>9</v>
      </c>
      <c r="S320" s="5" t="s">
        <v>404</v>
      </c>
      <c r="T320" s="5">
        <f>LOOKUP($S320,$B$2:$B$325,C$2:C$325)</f>
        <v>10</v>
      </c>
      <c r="U320" s="5" t="str">
        <f>LOOKUP($S320,$B$2:$B$325,D$2:D$325)</f>
        <v>G</v>
      </c>
      <c r="V320" s="5" t="str">
        <f>LOOKUP($S320,$B$2:$B$325,E$2:E$325)</f>
        <v>19604456</v>
      </c>
      <c r="W320" s="5" t="str">
        <f>LOOKUP($S320,$B$2:$B$325,F$2:F$325)</f>
        <v>16</v>
      </c>
      <c r="X320" s="5" t="str">
        <f>LOOKUP($S320,$B$2:$B$325,G$2:G$325)</f>
        <v>1</v>
      </c>
      <c r="Y320" s="4">
        <v>3</v>
      </c>
      <c r="Z320" s="4">
        <v>3</v>
      </c>
      <c r="AA320" s="4">
        <v>3</v>
      </c>
      <c r="AB320" s="5">
        <f t="shared" si="80"/>
        <v>50</v>
      </c>
      <c r="AC320" s="5">
        <f t="shared" si="81"/>
        <v>50</v>
      </c>
      <c r="AD320" s="5">
        <f t="shared" si="82"/>
        <v>50</v>
      </c>
      <c r="AE320" s="5">
        <f t="shared" si="58"/>
        <v>150</v>
      </c>
    </row>
    <row r="321" spans="1:31" ht="12.75">
      <c r="A321" s="48" t="s">
        <v>573</v>
      </c>
      <c r="B321" s="48" t="s">
        <v>573</v>
      </c>
      <c r="C321" s="48">
        <v>10</v>
      </c>
      <c r="D321" s="48" t="s">
        <v>33</v>
      </c>
      <c r="E321" s="48">
        <v>19020178</v>
      </c>
      <c r="F321" s="48">
        <v>528</v>
      </c>
      <c r="G321" s="48" t="s">
        <v>120</v>
      </c>
      <c r="P321" s="4" t="s">
        <v>181</v>
      </c>
      <c r="Q321" s="15">
        <v>42540</v>
      </c>
      <c r="R321" s="4">
        <f>R320</f>
        <v>9</v>
      </c>
      <c r="S321" s="5" t="s">
        <v>270</v>
      </c>
      <c r="T321" s="5">
        <f>LOOKUP($S321,$B$2:$B$325,C$2:C$325)</f>
        <v>12</v>
      </c>
      <c r="U321" s="5" t="str">
        <f>LOOKUP($S321,$B$2:$B$325,D$2:D$325)</f>
        <v>G</v>
      </c>
      <c r="V321" s="5" t="str">
        <f>LOOKUP($S321,$B$2:$B$325,E$2:E$325)</f>
        <v>19600159</v>
      </c>
      <c r="W321" s="5">
        <f>LOOKUP($S321,$B$2:$B$325,F$2:F$325)</f>
        <v>3</v>
      </c>
      <c r="X321" s="5">
        <f>LOOKUP($S321,$B$2:$B$325,G$2:G$325)</f>
        <v>1</v>
      </c>
      <c r="Y321" s="4">
        <v>1</v>
      </c>
      <c r="Z321" s="4">
        <v>1</v>
      </c>
      <c r="AA321" s="4">
        <v>1</v>
      </c>
      <c r="AB321" s="5">
        <f t="shared" si="80"/>
        <v>60</v>
      </c>
      <c r="AC321" s="5">
        <f t="shared" si="81"/>
        <v>60</v>
      </c>
      <c r="AD321" s="5">
        <f t="shared" si="82"/>
        <v>60</v>
      </c>
      <c r="AE321" s="5">
        <f t="shared" si="58"/>
        <v>180</v>
      </c>
    </row>
    <row r="322" spans="1:31" ht="12.75">
      <c r="A322" s="9" t="s">
        <v>205</v>
      </c>
      <c r="B322" s="9" t="s">
        <v>205</v>
      </c>
      <c r="C322" s="4">
        <v>6</v>
      </c>
      <c r="D322" s="9" t="s">
        <v>35</v>
      </c>
      <c r="E322" s="9">
        <v>10083899</v>
      </c>
      <c r="F322" s="9">
        <v>60</v>
      </c>
      <c r="G322" s="4">
        <v>1</v>
      </c>
      <c r="P322" s="12" t="s">
        <v>181</v>
      </c>
      <c r="Q322" s="16">
        <v>42540</v>
      </c>
      <c r="R322" s="12">
        <f>R321</f>
        <v>9</v>
      </c>
      <c r="S322" s="13" t="s">
        <v>241</v>
      </c>
      <c r="T322" s="13">
        <f>LOOKUP($S322,$B$2:$B$325,C$2:C$325)</f>
        <v>11</v>
      </c>
      <c r="U322" s="13" t="str">
        <f>LOOKUP($S322,$B$2:$B$325,D$2:D$325)</f>
        <v>G</v>
      </c>
      <c r="V322" s="13" t="str">
        <f>LOOKUP($S322,$B$2:$B$325,E$2:E$325)</f>
        <v>19600128</v>
      </c>
      <c r="W322" s="13">
        <f>LOOKUP($S322,$B$2:$B$325,F$2:F$325)</f>
        <v>7</v>
      </c>
      <c r="X322" s="13">
        <f>LOOKUP($S322,$B$2:$B$325,G$2:G$325)</f>
        <v>1</v>
      </c>
      <c r="Y322" s="12">
        <v>2</v>
      </c>
      <c r="Z322" s="12">
        <v>2</v>
      </c>
      <c r="AA322" s="12">
        <v>2</v>
      </c>
      <c r="AB322" s="13">
        <f t="shared" si="80"/>
        <v>55</v>
      </c>
      <c r="AC322" s="13">
        <f t="shared" si="81"/>
        <v>55</v>
      </c>
      <c r="AD322" s="13">
        <f t="shared" si="82"/>
        <v>55</v>
      </c>
      <c r="AE322" s="13">
        <f t="shared" si="58"/>
        <v>165</v>
      </c>
    </row>
    <row r="323" spans="1:31" ht="12.75">
      <c r="A323" s="9" t="s">
        <v>115</v>
      </c>
      <c r="B323" s="9" t="s">
        <v>115</v>
      </c>
      <c r="C323" s="4">
        <v>6</v>
      </c>
      <c r="D323" s="9" t="s">
        <v>33</v>
      </c>
      <c r="E323" s="9">
        <v>19020135</v>
      </c>
      <c r="F323" s="9">
        <v>135</v>
      </c>
      <c r="G323" s="4">
        <v>10</v>
      </c>
      <c r="P323" s="4" t="s">
        <v>181</v>
      </c>
      <c r="Q323" s="15">
        <v>42540</v>
      </c>
      <c r="R323" s="4">
        <v>10</v>
      </c>
      <c r="S323" s="5" t="s">
        <v>225</v>
      </c>
      <c r="T323" s="5">
        <f>LOOKUP($S323,$B$2:$B$325,C$2:C$325)</f>
        <v>8</v>
      </c>
      <c r="U323" s="5" t="str">
        <f>LOOKUP($S323,$B$2:$B$325,D$2:D$325)</f>
        <v>E</v>
      </c>
      <c r="V323" s="5" t="str">
        <f>LOOKUP($S323,$B$2:$B$325,E$2:E$325)</f>
        <v>19600121</v>
      </c>
      <c r="W323" s="5">
        <f>LOOKUP($S323,$B$2:$B$325,F$2:F$325)</f>
        <v>23</v>
      </c>
      <c r="X323" s="5">
        <f>LOOKUP($S323,$B$2:$B$325,G$2:G$325)</f>
        <v>1</v>
      </c>
      <c r="Y323" s="4">
        <v>2</v>
      </c>
      <c r="Z323" s="4">
        <v>2</v>
      </c>
      <c r="AA323" s="4">
        <v>7</v>
      </c>
      <c r="AB323" s="5">
        <f t="shared" si="80"/>
        <v>55</v>
      </c>
      <c r="AC323" s="5">
        <f t="shared" si="81"/>
        <v>55</v>
      </c>
      <c r="AD323" s="5">
        <f t="shared" si="82"/>
        <v>30</v>
      </c>
      <c r="AE323" s="5">
        <f t="shared" si="58"/>
        <v>140</v>
      </c>
    </row>
    <row r="324" spans="1:31" ht="12.75">
      <c r="A324" s="9" t="s">
        <v>106</v>
      </c>
      <c r="B324" s="9" t="s">
        <v>106</v>
      </c>
      <c r="C324" s="4">
        <v>9</v>
      </c>
      <c r="D324" s="9" t="s">
        <v>33</v>
      </c>
      <c r="E324" s="9">
        <v>17203801</v>
      </c>
      <c r="F324" s="9">
        <v>81</v>
      </c>
      <c r="G324" s="4">
        <v>6</v>
      </c>
      <c r="P324" s="4" t="s">
        <v>181</v>
      </c>
      <c r="Q324" s="15">
        <v>42540</v>
      </c>
      <c r="R324" s="4">
        <f aca="true" t="shared" si="83" ref="R324:R329">R323</f>
        <v>10</v>
      </c>
      <c r="S324" s="5" t="s">
        <v>405</v>
      </c>
      <c r="T324" s="5">
        <f>LOOKUP($S324,$B$2:$B$325,C$2:C$325)</f>
        <v>7</v>
      </c>
      <c r="U324" s="5" t="str">
        <f>LOOKUP($S324,$B$2:$B$325,D$2:D$325)</f>
        <v>E</v>
      </c>
      <c r="V324" s="5" t="str">
        <f>LOOKUP($S324,$B$2:$B$325,E$2:E$325)</f>
        <v>90000130</v>
      </c>
      <c r="W324" s="5" t="str">
        <f>LOOKUP($S324,$B$2:$B$325,F$2:F$325)</f>
        <v>10</v>
      </c>
      <c r="X324" s="5" t="str">
        <f>LOOKUP($S324,$B$2:$B$325,G$2:G$325)</f>
        <v>6</v>
      </c>
      <c r="Y324" s="4">
        <v>4</v>
      </c>
      <c r="Z324" s="4">
        <v>4</v>
      </c>
      <c r="AA324" s="4">
        <v>2</v>
      </c>
      <c r="AB324" s="5">
        <f t="shared" si="80"/>
        <v>45</v>
      </c>
      <c r="AC324" s="5">
        <f t="shared" si="81"/>
        <v>45</v>
      </c>
      <c r="AD324" s="5">
        <f t="shared" si="82"/>
        <v>55</v>
      </c>
      <c r="AE324" s="5">
        <f t="shared" si="58"/>
        <v>145</v>
      </c>
    </row>
    <row r="325" spans="1:31" ht="12.75">
      <c r="A325" s="9" t="s">
        <v>213</v>
      </c>
      <c r="B325" s="9" t="s">
        <v>213</v>
      </c>
      <c r="C325" s="4">
        <v>11</v>
      </c>
      <c r="D325" s="9" t="s">
        <v>35</v>
      </c>
      <c r="E325" s="9" t="s">
        <v>277</v>
      </c>
      <c r="F325" s="9">
        <v>50</v>
      </c>
      <c r="G325" s="4">
        <v>1</v>
      </c>
      <c r="P325" s="4" t="s">
        <v>181</v>
      </c>
      <c r="Q325" s="15">
        <v>42540</v>
      </c>
      <c r="R325" s="4">
        <f t="shared" si="83"/>
        <v>10</v>
      </c>
      <c r="S325" s="5" t="s">
        <v>406</v>
      </c>
      <c r="T325" s="5">
        <f>LOOKUP($S325,$B$2:$B$325,C$2:C$325)</f>
        <v>8</v>
      </c>
      <c r="U325" s="5" t="str">
        <f>LOOKUP($S325,$B$2:$B$325,D$2:D$325)</f>
        <v>E</v>
      </c>
      <c r="V325" s="5" t="str">
        <f>LOOKUP($S325,$B$2:$B$325,E$2:E$325)</f>
        <v>19603209</v>
      </c>
      <c r="W325" s="5" t="str">
        <f>LOOKUP($S325,$B$2:$B$325,F$2:F$325)</f>
        <v>3</v>
      </c>
      <c r="X325" s="5" t="str">
        <f>LOOKUP($S325,$B$2:$B$325,G$2:G$325)</f>
        <v>1</v>
      </c>
      <c r="Y325" s="4">
        <v>3</v>
      </c>
      <c r="Z325" s="4">
        <v>5</v>
      </c>
      <c r="AA325" s="4">
        <v>3</v>
      </c>
      <c r="AB325" s="5">
        <f t="shared" si="80"/>
        <v>50</v>
      </c>
      <c r="AC325" s="5">
        <f t="shared" si="81"/>
        <v>40</v>
      </c>
      <c r="AD325" s="5">
        <f t="shared" si="82"/>
        <v>50</v>
      </c>
      <c r="AE325" s="5">
        <f t="shared" si="58"/>
        <v>140</v>
      </c>
    </row>
    <row r="326" spans="16:31" ht="12.75">
      <c r="P326" s="4" t="s">
        <v>181</v>
      </c>
      <c r="Q326" s="15">
        <v>42540</v>
      </c>
      <c r="R326" s="4">
        <f t="shared" si="83"/>
        <v>10</v>
      </c>
      <c r="S326" s="5" t="s">
        <v>242</v>
      </c>
      <c r="T326" s="5">
        <f>LOOKUP($S326,$B$2:$B$325,C$2:C$325)</f>
        <v>7</v>
      </c>
      <c r="U326" s="5" t="str">
        <f>LOOKUP($S326,$B$2:$B$325,D$2:D$325)</f>
        <v>E</v>
      </c>
      <c r="V326" s="5" t="str">
        <f>LOOKUP($S326,$B$2:$B$325,E$2:E$325)</f>
        <v>13731100</v>
      </c>
      <c r="W326" s="5">
        <f>LOOKUP($S326,$B$2:$B$325,F$2:F$325)</f>
        <v>4</v>
      </c>
      <c r="X326" s="5" t="str">
        <f>LOOKUP($S326,$B$2:$B$325,G$2:G$325)</f>
        <v>ST</v>
      </c>
      <c r="Y326" s="4">
        <v>7</v>
      </c>
      <c r="Z326" s="4">
        <v>7</v>
      </c>
      <c r="AA326" s="4">
        <v>6</v>
      </c>
      <c r="AB326" s="5">
        <f t="shared" si="80"/>
        <v>30</v>
      </c>
      <c r="AC326" s="5">
        <f t="shared" si="81"/>
        <v>30</v>
      </c>
      <c r="AD326" s="5">
        <f t="shared" si="82"/>
        <v>35</v>
      </c>
      <c r="AE326" s="5">
        <f t="shared" si="58"/>
        <v>95</v>
      </c>
    </row>
    <row r="327" spans="16:31" ht="12.75">
      <c r="P327" s="4" t="s">
        <v>181</v>
      </c>
      <c r="Q327" s="15">
        <v>42540</v>
      </c>
      <c r="R327" s="4">
        <f t="shared" si="83"/>
        <v>10</v>
      </c>
      <c r="S327" s="5" t="s">
        <v>60</v>
      </c>
      <c r="T327" s="5">
        <f>LOOKUP($S327,$B$2:$B$325,C$2:C$325)</f>
        <v>8</v>
      </c>
      <c r="U327" s="5" t="str">
        <f>LOOKUP($S327,$B$2:$B$325,D$2:D$325)</f>
        <v>E</v>
      </c>
      <c r="V327" s="5" t="str">
        <f>LOOKUP($S327,$B$2:$B$325,E$2:E$325)</f>
        <v>15903283</v>
      </c>
      <c r="W327" s="5" t="str">
        <f>LOOKUP($S327,$B$2:$B$325,F$2:F$325)</f>
        <v>30</v>
      </c>
      <c r="X327" s="5" t="str">
        <f>LOOKUP($S327,$B$2:$B$325,G$2:G$325)</f>
        <v>10</v>
      </c>
      <c r="Y327" s="4">
        <v>5</v>
      </c>
      <c r="Z327" s="4">
        <v>3</v>
      </c>
      <c r="AA327" s="4">
        <v>4</v>
      </c>
      <c r="AB327" s="5">
        <f t="shared" si="80"/>
        <v>40</v>
      </c>
      <c r="AC327" s="5">
        <f t="shared" si="81"/>
        <v>50</v>
      </c>
      <c r="AD327" s="5">
        <f t="shared" si="82"/>
        <v>45</v>
      </c>
      <c r="AE327" s="5">
        <f t="shared" si="58"/>
        <v>135</v>
      </c>
    </row>
    <row r="328" spans="16:31" ht="12.75">
      <c r="P328" s="4" t="s">
        <v>181</v>
      </c>
      <c r="Q328" s="15">
        <v>42540</v>
      </c>
      <c r="R328" s="4">
        <f t="shared" si="83"/>
        <v>10</v>
      </c>
      <c r="S328" s="5" t="s">
        <v>412</v>
      </c>
      <c r="T328" s="5">
        <f>LOOKUP($S328,$B$2:$B$325,C$2:C$325)</f>
        <v>7</v>
      </c>
      <c r="U328" s="5" t="str">
        <f>LOOKUP($S328,$B$2:$B$325,D$2:D$325)</f>
        <v>E</v>
      </c>
      <c r="V328" s="5" t="str">
        <f>LOOKUP($S328,$B$2:$B$325,E$2:E$325)</f>
        <v>19604022</v>
      </c>
      <c r="W328" s="5" t="str">
        <f>LOOKUP($S328,$B$2:$B$325,F$2:F$325)</f>
        <v>8</v>
      </c>
      <c r="X328" s="5" t="str">
        <f>LOOKUP($S328,$B$2:$B$325,G$2:G$325)</f>
        <v>NAG</v>
      </c>
      <c r="Y328" s="4">
        <v>1</v>
      </c>
      <c r="Z328" s="4">
        <v>1</v>
      </c>
      <c r="AA328" s="4">
        <v>1</v>
      </c>
      <c r="AB328" s="5">
        <f t="shared" si="80"/>
        <v>60</v>
      </c>
      <c r="AC328" s="5">
        <f t="shared" si="81"/>
        <v>60</v>
      </c>
      <c r="AD328" s="5">
        <f t="shared" si="82"/>
        <v>60</v>
      </c>
      <c r="AE328" s="5">
        <f t="shared" si="58"/>
        <v>180</v>
      </c>
    </row>
    <row r="329" spans="16:31" ht="12.75">
      <c r="P329" s="12" t="s">
        <v>181</v>
      </c>
      <c r="Q329" s="16">
        <v>42540</v>
      </c>
      <c r="R329" s="12">
        <f t="shared" si="83"/>
        <v>10</v>
      </c>
      <c r="S329" s="13" t="s">
        <v>407</v>
      </c>
      <c r="T329" s="13">
        <f>LOOKUP($S329,$B$2:$B$325,C$2:C$325)</f>
        <v>8</v>
      </c>
      <c r="U329" s="13" t="str">
        <f>LOOKUP($S329,$B$2:$B$325,D$2:D$325)</f>
        <v>E</v>
      </c>
      <c r="V329" s="13" t="str">
        <f>LOOKUP($S329,$B$2:$B$325,E$2:E$325)</f>
        <v>19603224</v>
      </c>
      <c r="W329" s="13" t="str">
        <f>LOOKUP($S329,$B$2:$B$325,F$2:F$325)</f>
        <v>21</v>
      </c>
      <c r="X329" s="13" t="str">
        <f>LOOKUP($S329,$B$2:$B$325,G$2:G$325)</f>
        <v>1</v>
      </c>
      <c r="Y329" s="12">
        <v>6</v>
      </c>
      <c r="Z329" s="12">
        <v>6</v>
      </c>
      <c r="AA329" s="12">
        <v>5</v>
      </c>
      <c r="AB329" s="13">
        <f t="shared" si="80"/>
        <v>35</v>
      </c>
      <c r="AC329" s="13">
        <f t="shared" si="81"/>
        <v>35</v>
      </c>
      <c r="AD329" s="13">
        <f t="shared" si="82"/>
        <v>40</v>
      </c>
      <c r="AE329" s="13">
        <f t="shared" si="58"/>
        <v>110</v>
      </c>
    </row>
    <row r="330" spans="16:31" ht="12.75">
      <c r="P330" s="4" t="s">
        <v>181</v>
      </c>
      <c r="Q330" s="15">
        <v>42540</v>
      </c>
      <c r="R330" s="4">
        <v>11</v>
      </c>
      <c r="S330" s="5" t="s">
        <v>228</v>
      </c>
      <c r="T330" s="5">
        <f>LOOKUP($S330,$B$2:$B$325,C$2:C$325)</f>
        <v>12</v>
      </c>
      <c r="U330" s="5" t="str">
        <f>LOOKUP($S330,$B$2:$B$325,D$2:D$325)</f>
        <v>E</v>
      </c>
      <c r="V330" s="5" t="str">
        <f>LOOKUP($S330,$B$2:$B$325,E$2:E$325)</f>
        <v>13180547</v>
      </c>
      <c r="W330" s="5">
        <f>LOOKUP($S330,$B$2:$B$325,F$2:F$325)</f>
        <v>13</v>
      </c>
      <c r="X330" s="5">
        <f>LOOKUP($S330,$B$2:$B$325,G$2:G$325)</f>
        <v>1</v>
      </c>
      <c r="Y330" s="4">
        <v>1</v>
      </c>
      <c r="Z330" s="4">
        <v>1</v>
      </c>
      <c r="AA330" s="4">
        <v>2</v>
      </c>
      <c r="AB330" s="5">
        <f t="shared" si="80"/>
        <v>60</v>
      </c>
      <c r="AC330" s="5">
        <f t="shared" si="81"/>
        <v>60</v>
      </c>
      <c r="AD330" s="5">
        <f t="shared" si="82"/>
        <v>55</v>
      </c>
      <c r="AE330" s="5">
        <f t="shared" si="58"/>
        <v>175</v>
      </c>
    </row>
    <row r="331" spans="16:31" ht="12.75">
      <c r="P331" s="4" t="s">
        <v>181</v>
      </c>
      <c r="Q331" s="15">
        <v>42540</v>
      </c>
      <c r="R331" s="4">
        <f>R330</f>
        <v>11</v>
      </c>
      <c r="S331" s="5" t="s">
        <v>213</v>
      </c>
      <c r="T331" s="5">
        <f>LOOKUP($S331,$B$2:$B$325,C$2:C$325)</f>
        <v>11</v>
      </c>
      <c r="U331" s="5" t="str">
        <f>LOOKUP($S331,$B$2:$B$325,D$2:D$325)</f>
        <v>I</v>
      </c>
      <c r="V331" s="5" t="str">
        <f>LOOKUP($S331,$B$2:$B$325,E$2:E$325)</f>
        <v>16720422</v>
      </c>
      <c r="W331" s="5">
        <f>LOOKUP($S331,$B$2:$B$325,F$2:F$325)</f>
        <v>50</v>
      </c>
      <c r="X331" s="5">
        <f>LOOKUP($S331,$B$2:$B$325,G$2:G$325)</f>
        <v>1</v>
      </c>
      <c r="Y331" s="4">
        <v>0</v>
      </c>
      <c r="Z331" s="4">
        <v>0</v>
      </c>
      <c r="AA331" s="4">
        <v>0</v>
      </c>
      <c r="AB331" s="5">
        <f t="shared" si="80"/>
        <v>0</v>
      </c>
      <c r="AC331" s="5">
        <f t="shared" si="81"/>
        <v>0</v>
      </c>
      <c r="AD331" s="5">
        <f t="shared" si="82"/>
        <v>0</v>
      </c>
      <c r="AE331" s="5">
        <f t="shared" si="58"/>
        <v>0</v>
      </c>
    </row>
    <row r="332" spans="16:31" ht="12.75">
      <c r="P332" s="4" t="s">
        <v>181</v>
      </c>
      <c r="Q332" s="15">
        <v>42540</v>
      </c>
      <c r="R332" s="4">
        <f>R331</f>
        <v>11</v>
      </c>
      <c r="S332" s="5" t="s">
        <v>243</v>
      </c>
      <c r="T332" s="5">
        <f>LOOKUP($S332,$B$2:$B$325,C$2:C$325)</f>
        <v>10</v>
      </c>
      <c r="U332" s="5" t="str">
        <f>LOOKUP($S332,$B$2:$B$325,D$2:D$325)</f>
        <v>E</v>
      </c>
      <c r="V332" s="5" t="str">
        <f>LOOKUP($S332,$B$2:$B$325,E$2:E$325)</f>
        <v>10127124</v>
      </c>
      <c r="W332" s="5">
        <f>LOOKUP($S332,$B$2:$B$325,F$2:F$325)</f>
        <v>2</v>
      </c>
      <c r="X332" s="5">
        <f>LOOKUP($S332,$B$2:$B$325,G$2:G$325)</f>
        <v>1</v>
      </c>
      <c r="Y332" s="4">
        <v>2</v>
      </c>
      <c r="Z332" s="4">
        <v>3</v>
      </c>
      <c r="AA332" s="4">
        <v>3</v>
      </c>
      <c r="AB332" s="5">
        <f t="shared" si="80"/>
        <v>55</v>
      </c>
      <c r="AC332" s="5">
        <f t="shared" si="81"/>
        <v>50</v>
      </c>
      <c r="AD332" s="5">
        <f t="shared" si="82"/>
        <v>50</v>
      </c>
      <c r="AE332" s="5">
        <f t="shared" si="58"/>
        <v>155</v>
      </c>
    </row>
    <row r="333" spans="16:31" ht="12.75">
      <c r="P333" s="4" t="s">
        <v>181</v>
      </c>
      <c r="Q333" s="15">
        <v>42540</v>
      </c>
      <c r="R333" s="4">
        <f>R332</f>
        <v>11</v>
      </c>
      <c r="S333" s="5" t="s">
        <v>216</v>
      </c>
      <c r="T333" s="5">
        <f>LOOKUP($S333,$B$2:$B$325,C$2:C$325)</f>
        <v>13</v>
      </c>
      <c r="U333" s="5" t="str">
        <f>LOOKUP($S333,$B$2:$B$325,D$2:D$325)</f>
        <v>I</v>
      </c>
      <c r="V333" s="5" t="str">
        <f>LOOKUP($S333,$B$2:$B$325,E$2:E$325)</f>
        <v>13731011</v>
      </c>
      <c r="W333" s="5">
        <f>LOOKUP($S333,$B$2:$B$325,F$2:F$325)</f>
        <v>61</v>
      </c>
      <c r="X333" s="5">
        <f>LOOKUP($S333,$B$2:$B$325,G$2:G$325)</f>
        <v>1</v>
      </c>
      <c r="Y333" s="4">
        <v>4</v>
      </c>
      <c r="Z333" s="4">
        <v>4</v>
      </c>
      <c r="AA333" s="4">
        <v>4</v>
      </c>
      <c r="AB333" s="5">
        <f t="shared" si="80"/>
        <v>45</v>
      </c>
      <c r="AC333" s="5">
        <f t="shared" si="81"/>
        <v>45</v>
      </c>
      <c r="AD333" s="5">
        <f t="shared" si="82"/>
        <v>45</v>
      </c>
      <c r="AE333" s="5">
        <f t="shared" si="58"/>
        <v>135</v>
      </c>
    </row>
    <row r="334" spans="16:31" ht="12.75">
      <c r="P334" s="12" t="s">
        <v>181</v>
      </c>
      <c r="Q334" s="16">
        <v>42540</v>
      </c>
      <c r="R334" s="12">
        <f>R333</f>
        <v>11</v>
      </c>
      <c r="S334" s="13" t="s">
        <v>229</v>
      </c>
      <c r="T334" s="13">
        <f>LOOKUP($S334,$B$2:$B$325,C$2:C$325)</f>
        <v>12</v>
      </c>
      <c r="U334" s="13" t="str">
        <f>LOOKUP($S334,$B$2:$B$325,D$2:D$325)</f>
        <v>E</v>
      </c>
      <c r="V334" s="13" t="str">
        <f>LOOKUP($S334,$B$2:$B$325,E$2:E$325)</f>
        <v>19603545</v>
      </c>
      <c r="W334" s="13">
        <f>LOOKUP($S334,$B$2:$B$325,F$2:F$325)</f>
        <v>26</v>
      </c>
      <c r="X334" s="13" t="str">
        <f>LOOKUP($S334,$B$2:$B$325,G$2:G$325)</f>
        <v>ST</v>
      </c>
      <c r="Y334" s="12">
        <v>3</v>
      </c>
      <c r="Z334" s="12">
        <v>2</v>
      </c>
      <c r="AA334" s="12">
        <v>1</v>
      </c>
      <c r="AB334" s="13">
        <f t="shared" si="80"/>
        <v>50</v>
      </c>
      <c r="AC334" s="13">
        <f t="shared" si="81"/>
        <v>55</v>
      </c>
      <c r="AD334" s="13">
        <f t="shared" si="82"/>
        <v>60</v>
      </c>
      <c r="AE334" s="13">
        <f t="shared" si="58"/>
        <v>165</v>
      </c>
    </row>
    <row r="335" spans="16:31" ht="12.75">
      <c r="P335" s="4" t="s">
        <v>181</v>
      </c>
      <c r="Q335" s="15">
        <v>42540</v>
      </c>
      <c r="R335" s="4">
        <v>12</v>
      </c>
      <c r="S335" s="5" t="s">
        <v>219</v>
      </c>
      <c r="T335" s="5">
        <f>LOOKUP($S335,$B$2:$B$325,C$2:C$325)</f>
        <v>16</v>
      </c>
      <c r="U335" s="5" t="str">
        <f>LOOKUP($S335,$B$2:$B$325,D$2:D$325)</f>
        <v>E</v>
      </c>
      <c r="V335" s="5" t="str">
        <f>LOOKUP($S335,$B$2:$B$325,E$2:E$325)</f>
        <v>19180102</v>
      </c>
      <c r="W335" s="5">
        <f>LOOKUP($S335,$B$2:$B$325,F$2:F$325)</f>
        <v>20</v>
      </c>
      <c r="X335" s="5">
        <f>LOOKUP($S335,$B$2:$B$325,G$2:G$325)</f>
        <v>1</v>
      </c>
      <c r="Y335" s="4">
        <v>3</v>
      </c>
      <c r="Z335" s="4">
        <v>3</v>
      </c>
      <c r="AA335" s="4">
        <v>2</v>
      </c>
      <c r="AB335" s="5">
        <f t="shared" si="80"/>
        <v>50</v>
      </c>
      <c r="AC335" s="5">
        <f t="shared" si="81"/>
        <v>50</v>
      </c>
      <c r="AD335" s="5">
        <f t="shared" si="82"/>
        <v>55</v>
      </c>
      <c r="AE335" s="5">
        <f t="shared" si="58"/>
        <v>155</v>
      </c>
    </row>
    <row r="336" spans="16:31" ht="12.75">
      <c r="P336" s="4" t="s">
        <v>181</v>
      </c>
      <c r="Q336" s="15">
        <v>42540</v>
      </c>
      <c r="R336" s="4">
        <f>R335</f>
        <v>12</v>
      </c>
      <c r="S336" s="5" t="s">
        <v>408</v>
      </c>
      <c r="T336" s="5">
        <f>LOOKUP($S336,$B$2:$B$325,C$2:C$325)</f>
        <v>13</v>
      </c>
      <c r="U336" s="5" t="str">
        <f>LOOKUP($S336,$B$2:$B$325,D$2:D$325)</f>
        <v>E</v>
      </c>
      <c r="V336" s="5" t="str">
        <f>LOOKUP($S336,$B$2:$B$325,E$2:E$325)</f>
        <v>19603220</v>
      </c>
      <c r="W336" s="5" t="str">
        <f>LOOKUP($S336,$B$2:$B$325,F$2:F$325)</f>
        <v>1</v>
      </c>
      <c r="X336" s="5" t="str">
        <f>LOOKUP($S336,$B$2:$B$325,G$2:G$325)</f>
        <v>GC</v>
      </c>
      <c r="Y336" s="4">
        <v>1</v>
      </c>
      <c r="Z336" s="4">
        <v>2</v>
      </c>
      <c r="AA336" s="4">
        <v>1</v>
      </c>
      <c r="AB336" s="5">
        <f t="shared" si="80"/>
        <v>60</v>
      </c>
      <c r="AC336" s="5">
        <f t="shared" si="81"/>
        <v>55</v>
      </c>
      <c r="AD336" s="5">
        <f t="shared" si="82"/>
        <v>60</v>
      </c>
      <c r="AE336" s="5">
        <f t="shared" si="58"/>
        <v>175</v>
      </c>
    </row>
    <row r="337" spans="16:31" ht="12.75">
      <c r="P337" s="12" t="s">
        <v>181</v>
      </c>
      <c r="Q337" s="16">
        <v>42540</v>
      </c>
      <c r="R337" s="12">
        <f>R336</f>
        <v>12</v>
      </c>
      <c r="S337" s="13" t="s">
        <v>256</v>
      </c>
      <c r="T337" s="13">
        <f>LOOKUP($S337,$B$2:$B$325,C$2:C$325)</f>
        <v>17</v>
      </c>
      <c r="U337" s="13" t="str">
        <f>LOOKUP($S337,$B$2:$B$325,D$2:D$325)</f>
        <v>E</v>
      </c>
      <c r="V337" s="13">
        <f>LOOKUP($S337,$B$2:$B$325,E$2:E$325)</f>
        <v>18950256</v>
      </c>
      <c r="W337" s="13">
        <f>LOOKUP($S337,$B$2:$B$325,F$2:F$325)</f>
        <v>40</v>
      </c>
      <c r="X337" s="13">
        <f>LOOKUP($S337,$B$2:$B$325,G$2:G$325)</f>
        <v>28</v>
      </c>
      <c r="Y337" s="12">
        <v>2</v>
      </c>
      <c r="Z337" s="12">
        <v>1</v>
      </c>
      <c r="AA337" s="12">
        <v>3</v>
      </c>
      <c r="AB337" s="13">
        <f t="shared" si="80"/>
        <v>55</v>
      </c>
      <c r="AC337" s="13">
        <f t="shared" si="81"/>
        <v>60</v>
      </c>
      <c r="AD337" s="13">
        <f t="shared" si="82"/>
        <v>50</v>
      </c>
      <c r="AE337" s="13">
        <f t="shared" si="58"/>
        <v>165</v>
      </c>
    </row>
    <row r="338" spans="16:31" ht="12.75">
      <c r="P338" s="4" t="s">
        <v>181</v>
      </c>
      <c r="Q338" s="15">
        <v>42540</v>
      </c>
      <c r="R338" s="4">
        <v>13</v>
      </c>
      <c r="S338" s="5" t="s">
        <v>245</v>
      </c>
      <c r="T338" s="5">
        <f>LOOKUP($S338,$B$2:$B$325,C$2:C$325)</f>
        <v>56</v>
      </c>
      <c r="U338" s="5" t="str">
        <f>LOOKUP($S338,$B$2:$B$325,D$2:D$325)</f>
        <v>E</v>
      </c>
      <c r="V338" s="5">
        <f>LOOKUP($S338,$B$2:$B$325,E$2:E$325)</f>
        <v>17900491</v>
      </c>
      <c r="W338" s="5">
        <f>LOOKUP($S338,$B$2:$B$325,F$2:F$325)</f>
        <v>491</v>
      </c>
      <c r="X338" s="5">
        <f>LOOKUP($S338,$B$2:$B$325,G$2:G$325)</f>
        <v>28</v>
      </c>
      <c r="Y338" s="4">
        <v>2</v>
      </c>
      <c r="Z338" s="4">
        <v>2</v>
      </c>
      <c r="AA338" s="4">
        <v>2</v>
      </c>
      <c r="AB338" s="5">
        <f t="shared" si="80"/>
        <v>55</v>
      </c>
      <c r="AC338" s="5">
        <f t="shared" si="81"/>
        <v>55</v>
      </c>
      <c r="AD338" s="5">
        <f t="shared" si="82"/>
        <v>55</v>
      </c>
      <c r="AE338" s="5">
        <f t="shared" si="58"/>
        <v>165</v>
      </c>
    </row>
    <row r="339" spans="16:31" ht="12.75">
      <c r="P339" s="4" t="s">
        <v>181</v>
      </c>
      <c r="Q339" s="15">
        <v>42540</v>
      </c>
      <c r="R339" s="4">
        <f>R338</f>
        <v>13</v>
      </c>
      <c r="S339" s="5" t="s">
        <v>232</v>
      </c>
      <c r="T339" s="5">
        <f>LOOKUP($S339,$B$2:$B$325,C$2:C$325)</f>
        <v>43</v>
      </c>
      <c r="U339" s="5" t="str">
        <f>LOOKUP($S339,$B$2:$B$325,D$2:D$325)</f>
        <v>E</v>
      </c>
      <c r="V339" s="5" t="str">
        <f>LOOKUP($S339,$B$2:$B$325,E$2:E$325)</f>
        <v>19600118</v>
      </c>
      <c r="W339" s="5">
        <f>LOOKUP($S339,$B$2:$B$325,F$2:F$325)</f>
        <v>2</v>
      </c>
      <c r="X339" s="5" t="str">
        <f>LOOKUP($S339,$B$2:$B$325,G$2:G$325)</f>
        <v>GC</v>
      </c>
      <c r="Y339" s="4">
        <v>1</v>
      </c>
      <c r="Z339" s="4">
        <v>1</v>
      </c>
      <c r="AA339" s="4">
        <v>1</v>
      </c>
      <c r="AB339" s="5">
        <f t="shared" si="80"/>
        <v>60</v>
      </c>
      <c r="AC339" s="5">
        <f t="shared" si="81"/>
        <v>60</v>
      </c>
      <c r="AD339" s="5">
        <f t="shared" si="82"/>
        <v>60</v>
      </c>
      <c r="AE339" s="5">
        <f t="shared" si="58"/>
        <v>180</v>
      </c>
    </row>
    <row r="340" spans="16:31" ht="13.5" thickBot="1">
      <c r="P340" s="17" t="s">
        <v>181</v>
      </c>
      <c r="Q340" s="18">
        <v>42540</v>
      </c>
      <c r="R340" s="17">
        <f>R339</f>
        <v>13</v>
      </c>
      <c r="S340" s="19" t="s">
        <v>410</v>
      </c>
      <c r="T340" s="19">
        <f>LOOKUP($S340,$B$2:$B$325,C$2:C$325)</f>
        <v>40</v>
      </c>
      <c r="U340" s="19" t="str">
        <f>LOOKUP($S340,$B$2:$B$325,D$2:D$325)</f>
        <v>I</v>
      </c>
      <c r="V340" s="19" t="str">
        <f>LOOKUP($S340,$B$2:$B$325,E$2:E$325)</f>
        <v>09623968</v>
      </c>
      <c r="W340" s="19">
        <f>LOOKUP($S340,$B$2:$B$325,F$2:F$325)</f>
        <v>5</v>
      </c>
      <c r="X340" s="19" t="str">
        <f>LOOKUP($S340,$B$2:$B$325,G$2:G$325)</f>
        <v>ST</v>
      </c>
      <c r="Y340" s="17">
        <v>3</v>
      </c>
      <c r="Z340" s="17">
        <v>3</v>
      </c>
      <c r="AA340" s="17">
        <v>3</v>
      </c>
      <c r="AB340" s="19">
        <f t="shared" si="80"/>
        <v>50</v>
      </c>
      <c r="AC340" s="19">
        <f t="shared" si="81"/>
        <v>50</v>
      </c>
      <c r="AD340" s="19">
        <f t="shared" si="82"/>
        <v>50</v>
      </c>
      <c r="AE340" s="19">
        <f t="shared" si="58"/>
        <v>150</v>
      </c>
    </row>
    <row r="341" spans="16:31" ht="13.5" thickTop="1">
      <c r="P341" s="4" t="s">
        <v>507</v>
      </c>
      <c r="Q341" s="15" t="s">
        <v>457</v>
      </c>
      <c r="R341" s="4">
        <v>1</v>
      </c>
      <c r="S341" s="5" t="s">
        <v>458</v>
      </c>
      <c r="T341" s="5">
        <f>LOOKUP($S341,$B$2:$B$325,C$2:C$325)</f>
        <v>4</v>
      </c>
      <c r="U341" s="5" t="str">
        <f>LOOKUP($S341,$B$2:$B$325,D$2:D$325)</f>
        <v>N</v>
      </c>
      <c r="V341" s="5">
        <f>LOOKUP($S341,$B$2:$B$325,E$2:E$325)</f>
        <v>18983445</v>
      </c>
      <c r="W341" s="5">
        <f>LOOKUP($S341,$B$2:$B$325,F$2:F$325)</f>
        <v>445</v>
      </c>
      <c r="X341" s="5">
        <f>LOOKUP($S341,$B$2:$B$325,G$2:G$325)</f>
        <v>10</v>
      </c>
      <c r="Y341" s="4">
        <v>1</v>
      </c>
      <c r="Z341" s="4">
        <v>1</v>
      </c>
      <c r="AA341" s="4">
        <v>1</v>
      </c>
      <c r="AB341" s="23">
        <f>LOOKUP(Y341,$J$3:$J$11,$N$3:$N$11)</f>
        <v>40</v>
      </c>
      <c r="AC341" s="23">
        <f>LOOKUP(Z341,$J$3:$J$11,$N$3:$N$11)</f>
        <v>40</v>
      </c>
      <c r="AD341" s="23">
        <f>LOOKUP(AA341,$J$3:$J$11,$N$3:$N$11)</f>
        <v>40</v>
      </c>
      <c r="AE341" s="5">
        <f aca="true" t="shared" si="84" ref="AE341:AE347">SUM(AB341:AD341)</f>
        <v>120</v>
      </c>
    </row>
    <row r="342" spans="16:31" ht="12.75">
      <c r="P342" s="12" t="s">
        <v>507</v>
      </c>
      <c r="Q342" s="16" t="s">
        <v>457</v>
      </c>
      <c r="R342" s="12">
        <v>1</v>
      </c>
      <c r="S342" s="13" t="s">
        <v>459</v>
      </c>
      <c r="T342" s="13">
        <f>LOOKUP($S342,$B$2:$B$325,C$2:C$325)</f>
        <v>5</v>
      </c>
      <c r="U342" s="13" t="str">
        <f>LOOKUP($S342,$B$2:$B$325,D$2:D$325)</f>
        <v>Y</v>
      </c>
      <c r="V342" s="13">
        <f>LOOKUP($S342,$B$2:$B$325,E$2:E$325)</f>
        <v>18953927</v>
      </c>
      <c r="W342" s="13">
        <f>LOOKUP($S342,$B$2:$B$325,F$2:F$325)</f>
        <v>927</v>
      </c>
      <c r="X342" s="13">
        <f>LOOKUP($S342,$B$2:$B$325,G$2:G$325)</f>
        <v>28</v>
      </c>
      <c r="Y342" s="12">
        <v>2</v>
      </c>
      <c r="Z342" s="12">
        <v>2</v>
      </c>
      <c r="AA342" s="12">
        <v>2</v>
      </c>
      <c r="AB342" s="13">
        <f aca="true" t="shared" si="85" ref="AB342:AB347">LOOKUP(Y342,$J$3:$J$11,$N$3:$N$11)</f>
        <v>35</v>
      </c>
      <c r="AC342" s="13">
        <f aca="true" t="shared" si="86" ref="AC342:AC347">LOOKUP(Z342,$J$3:$J$11,$N$3:$N$11)</f>
        <v>35</v>
      </c>
      <c r="AD342" s="13">
        <f aca="true" t="shared" si="87" ref="AD342:AD347">LOOKUP(AA342,$J$3:$J$11,$N$3:$N$11)</f>
        <v>35</v>
      </c>
      <c r="AE342" s="13">
        <f t="shared" si="84"/>
        <v>105</v>
      </c>
    </row>
    <row r="343" spans="16:31" ht="12.75">
      <c r="P343" s="4" t="s">
        <v>507</v>
      </c>
      <c r="Q343" s="15" t="s">
        <v>457</v>
      </c>
      <c r="R343" s="4">
        <v>2</v>
      </c>
      <c r="S343" s="5" t="s">
        <v>9</v>
      </c>
      <c r="T343" s="5">
        <f>LOOKUP($S343,$B$2:$B$325,C$2:C$325)</f>
        <v>3</v>
      </c>
      <c r="U343" s="5" t="str">
        <f>LOOKUP($S343,$B$2:$B$325,D$2:D$325)</f>
        <v>Y</v>
      </c>
      <c r="V343" s="5">
        <f>LOOKUP($S343,$B$2:$B$325,E$2:E$325)</f>
        <v>19023882</v>
      </c>
      <c r="W343" s="5">
        <f>LOOKUP($S343,$B$2:$B$325,F$2:F$325)</f>
        <v>882</v>
      </c>
      <c r="X343" s="5">
        <f>LOOKUP($S343,$B$2:$B$325,G$2:G$325)</f>
        <v>1</v>
      </c>
      <c r="Y343" s="4">
        <v>5</v>
      </c>
      <c r="Z343" s="4">
        <v>4</v>
      </c>
      <c r="AA343" s="4">
        <v>5</v>
      </c>
      <c r="AB343" s="5">
        <f t="shared" si="85"/>
        <v>20</v>
      </c>
      <c r="AC343" s="5">
        <f t="shared" si="86"/>
        <v>25</v>
      </c>
      <c r="AD343" s="5">
        <f t="shared" si="87"/>
        <v>20</v>
      </c>
      <c r="AE343" s="5">
        <f t="shared" si="84"/>
        <v>65</v>
      </c>
    </row>
    <row r="344" spans="16:31" ht="12.75">
      <c r="P344" s="4" t="s">
        <v>507</v>
      </c>
      <c r="Q344" s="15" t="s">
        <v>457</v>
      </c>
      <c r="R344" s="4">
        <f>R343</f>
        <v>2</v>
      </c>
      <c r="S344" s="5" t="s">
        <v>351</v>
      </c>
      <c r="T344" s="5">
        <f>LOOKUP($S344,$B$2:$B$325,C$2:C$325)</f>
        <v>3</v>
      </c>
      <c r="U344" s="5" t="str">
        <f>LOOKUP($S344,$B$2:$B$325,D$2:D$325)</f>
        <v>Y</v>
      </c>
      <c r="V344" s="5" t="str">
        <f>LOOKUP($S344,$B$2:$B$325,E$2:E$325)</f>
        <v>18983471</v>
      </c>
      <c r="W344" s="5" t="str">
        <f>LOOKUP($S344,$B$2:$B$325,F$2:F$325)</f>
        <v>471</v>
      </c>
      <c r="X344" s="5" t="str">
        <f>LOOKUP($S344,$B$2:$B$325,G$2:G$325)</f>
        <v>1</v>
      </c>
      <c r="Y344" s="4">
        <v>3</v>
      </c>
      <c r="Z344" s="4">
        <v>5</v>
      </c>
      <c r="AA344" s="4">
        <v>4</v>
      </c>
      <c r="AB344" s="5">
        <f t="shared" si="85"/>
        <v>30</v>
      </c>
      <c r="AC344" s="5">
        <f t="shared" si="86"/>
        <v>20</v>
      </c>
      <c r="AD344" s="5">
        <f t="shared" si="87"/>
        <v>25</v>
      </c>
      <c r="AE344" s="5">
        <f t="shared" si="84"/>
        <v>75</v>
      </c>
    </row>
    <row r="345" spans="16:31" ht="12.75">
      <c r="P345" s="4" t="s">
        <v>507</v>
      </c>
      <c r="Q345" s="15" t="s">
        <v>457</v>
      </c>
      <c r="R345" s="4">
        <f>R344</f>
        <v>2</v>
      </c>
      <c r="S345" s="5" t="s">
        <v>388</v>
      </c>
      <c r="T345" s="5">
        <f>LOOKUP($S345,$B$2:$B$325,C$2:C$325)</f>
        <v>2</v>
      </c>
      <c r="U345" s="5" t="str">
        <f>LOOKUP($S345,$B$2:$B$325,D$2:D$325)</f>
        <v>Y</v>
      </c>
      <c r="V345" s="5" t="str">
        <f>LOOKUP($S345,$B$2:$B$325,E$2:E$325)</f>
        <v>02453844</v>
      </c>
      <c r="W345" s="5" t="str">
        <f>LOOKUP($S345,$B$2:$B$325,F$2:F$325)</f>
        <v>844</v>
      </c>
      <c r="X345" s="5" t="str">
        <f>LOOKUP($S345,$B$2:$B$325,G$2:G$325)</f>
        <v>2</v>
      </c>
      <c r="Y345" s="4">
        <v>2</v>
      </c>
      <c r="Z345" s="4">
        <v>3</v>
      </c>
      <c r="AA345" s="4">
        <v>3</v>
      </c>
      <c r="AB345" s="5">
        <f t="shared" si="85"/>
        <v>35</v>
      </c>
      <c r="AC345" s="5">
        <f t="shared" si="86"/>
        <v>30</v>
      </c>
      <c r="AD345" s="5">
        <f t="shared" si="87"/>
        <v>30</v>
      </c>
      <c r="AE345" s="5">
        <f t="shared" si="84"/>
        <v>95</v>
      </c>
    </row>
    <row r="346" spans="16:31" ht="12.75">
      <c r="P346" s="4" t="s">
        <v>507</v>
      </c>
      <c r="Q346" s="15" t="s">
        <v>457</v>
      </c>
      <c r="R346" s="4">
        <f>R345</f>
        <v>2</v>
      </c>
      <c r="S346" s="5" t="s">
        <v>460</v>
      </c>
      <c r="T346" s="5">
        <f>LOOKUP($S346,$B$2:$B$325,C$2:C$325)</f>
        <v>3</v>
      </c>
      <c r="U346" s="5" t="str">
        <f>LOOKUP($S346,$B$2:$B$325,D$2:D$325)</f>
        <v>Y</v>
      </c>
      <c r="V346" s="5">
        <f>LOOKUP($S346,$B$2:$B$325,E$2:E$325)</f>
        <v>19024005</v>
      </c>
      <c r="W346" s="5">
        <f>LOOKUP($S346,$B$2:$B$325,F$2:F$325)</f>
        <v>5</v>
      </c>
      <c r="X346" s="5">
        <f>LOOKUP($S346,$B$2:$B$325,G$2:G$325)</f>
        <v>0</v>
      </c>
      <c r="Y346" s="4">
        <v>1</v>
      </c>
      <c r="Z346" s="4">
        <v>1</v>
      </c>
      <c r="AA346" s="4">
        <v>1</v>
      </c>
      <c r="AB346" s="5">
        <f t="shared" si="85"/>
        <v>40</v>
      </c>
      <c r="AC346" s="5">
        <f t="shared" si="86"/>
        <v>40</v>
      </c>
      <c r="AD346" s="5">
        <f t="shared" si="87"/>
        <v>40</v>
      </c>
      <c r="AE346" s="5">
        <f t="shared" si="84"/>
        <v>120</v>
      </c>
    </row>
    <row r="347" spans="16:31" ht="12.75">
      <c r="P347" s="12" t="s">
        <v>507</v>
      </c>
      <c r="Q347" s="16" t="s">
        <v>457</v>
      </c>
      <c r="R347" s="12">
        <f>R346</f>
        <v>2</v>
      </c>
      <c r="S347" s="13" t="s">
        <v>461</v>
      </c>
      <c r="T347" s="13">
        <f>LOOKUP($S347,$B$2:$B$325,C$2:C$325)</f>
        <v>3</v>
      </c>
      <c r="U347" s="13" t="str">
        <f>LOOKUP($S347,$B$2:$B$325,D$2:D$325)</f>
        <v>Y</v>
      </c>
      <c r="V347" s="13">
        <f>LOOKUP($S347,$B$2:$B$325,E$2:E$325)</f>
        <v>19813519</v>
      </c>
      <c r="W347" s="13">
        <f>LOOKUP($S347,$B$2:$B$325,F$2:F$325)</f>
        <v>519</v>
      </c>
      <c r="X347" s="13">
        <f>LOOKUP($S347,$B$2:$B$325,G$2:G$325)</f>
        <v>1</v>
      </c>
      <c r="Y347" s="12">
        <v>4</v>
      </c>
      <c r="Z347" s="12">
        <v>2</v>
      </c>
      <c r="AA347" s="12">
        <v>2</v>
      </c>
      <c r="AB347" s="13">
        <f t="shared" si="85"/>
        <v>25</v>
      </c>
      <c r="AC347" s="13">
        <f t="shared" si="86"/>
        <v>35</v>
      </c>
      <c r="AD347" s="13">
        <f t="shared" si="87"/>
        <v>35</v>
      </c>
      <c r="AE347" s="13">
        <f t="shared" si="84"/>
        <v>95</v>
      </c>
    </row>
    <row r="348" spans="16:31" ht="12.75">
      <c r="P348" s="4" t="s">
        <v>507</v>
      </c>
      <c r="Q348" s="15" t="s">
        <v>457</v>
      </c>
      <c r="R348" s="4">
        <v>3</v>
      </c>
      <c r="S348" s="5" t="s">
        <v>255</v>
      </c>
      <c r="T348" s="5">
        <f>LOOKUP($S348,$B$2:$B$325,C$2:C$325)</f>
        <v>17</v>
      </c>
      <c r="U348" s="5" t="str">
        <f>LOOKUP($S348,$B$2:$B$325,D$2:D$325)</f>
        <v>C</v>
      </c>
      <c r="V348" s="5">
        <f>LOOKUP($S348,$B$2:$B$325,E$2:E$325)</f>
        <v>18950255</v>
      </c>
      <c r="W348" s="5">
        <f>LOOKUP($S348,$B$2:$B$325,F$2:F$325)</f>
        <v>11</v>
      </c>
      <c r="X348" s="5">
        <f>LOOKUP($S348,$B$2:$B$325,G$2:G$325)</f>
        <v>28</v>
      </c>
      <c r="Y348" s="4">
        <v>5</v>
      </c>
      <c r="Z348" s="4">
        <v>5</v>
      </c>
      <c r="AA348" s="4">
        <v>5</v>
      </c>
      <c r="AB348" s="5">
        <f aca="true" t="shared" si="88" ref="AB348:AD352">LOOKUP(Y348,$J$3:$J$11,$M$3:$M$11)</f>
        <v>40</v>
      </c>
      <c r="AC348" s="5">
        <f t="shared" si="88"/>
        <v>40</v>
      </c>
      <c r="AD348" s="5">
        <f t="shared" si="88"/>
        <v>40</v>
      </c>
      <c r="AE348" s="5">
        <f t="shared" si="58"/>
        <v>120</v>
      </c>
    </row>
    <row r="349" spans="16:31" ht="12.75">
      <c r="P349" s="4" t="s">
        <v>507</v>
      </c>
      <c r="Q349" s="15" t="s">
        <v>457</v>
      </c>
      <c r="R349" s="4">
        <f>R348</f>
        <v>3</v>
      </c>
      <c r="S349" s="5" t="s">
        <v>25</v>
      </c>
      <c r="T349" s="5">
        <f>LOOKUP($S349,$B$2:$B$325,C$2:C$325)</f>
        <v>62</v>
      </c>
      <c r="U349" s="5" t="str">
        <f>LOOKUP($S349,$B$2:$B$325,D$2:D$325)</f>
        <v>C</v>
      </c>
      <c r="V349" s="5">
        <f>LOOKUP($S349,$B$2:$B$325,E$2:E$325)</f>
        <v>19020100</v>
      </c>
      <c r="W349" s="5">
        <f>LOOKUP($S349,$B$2:$B$325,F$2:F$325)</f>
        <v>10</v>
      </c>
      <c r="X349" s="5">
        <f>LOOKUP($S349,$B$2:$B$325,G$2:G$325)</f>
        <v>10</v>
      </c>
      <c r="Y349" s="4">
        <v>1</v>
      </c>
      <c r="Z349" s="4">
        <v>1</v>
      </c>
      <c r="AA349" s="4">
        <v>3</v>
      </c>
      <c r="AB349" s="5">
        <f t="shared" si="88"/>
        <v>60</v>
      </c>
      <c r="AC349" s="5">
        <f t="shared" si="88"/>
        <v>60</v>
      </c>
      <c r="AD349" s="5">
        <f t="shared" si="88"/>
        <v>50</v>
      </c>
      <c r="AE349" s="5">
        <f t="shared" si="58"/>
        <v>170</v>
      </c>
    </row>
    <row r="350" spans="2:31" ht="12.75">
      <c r="B350" s="5"/>
      <c r="C350" s="5"/>
      <c r="D350" s="5"/>
      <c r="E350" s="5"/>
      <c r="F350" s="5"/>
      <c r="G350" s="5"/>
      <c r="P350" s="4" t="s">
        <v>507</v>
      </c>
      <c r="Q350" s="15" t="s">
        <v>457</v>
      </c>
      <c r="R350" s="4">
        <f>R349</f>
        <v>3</v>
      </c>
      <c r="S350" s="5" t="s">
        <v>462</v>
      </c>
      <c r="T350" s="5">
        <f>LOOKUP($S350,$B$2:$B$325,C$2:C$325)</f>
        <v>52</v>
      </c>
      <c r="U350" s="5" t="str">
        <f>LOOKUP($S350,$B$2:$B$325,D$2:D$325)</f>
        <v>C</v>
      </c>
      <c r="V350" s="5">
        <f>LOOKUP($S350,$B$2:$B$325,E$2:E$325)</f>
        <v>10311172</v>
      </c>
      <c r="W350" s="5">
        <f>LOOKUP($S350,$B$2:$B$325,F$2:F$325)</f>
        <v>37</v>
      </c>
      <c r="X350" s="5">
        <f>LOOKUP($S350,$B$2:$B$325,G$2:G$325)</f>
        <v>8</v>
      </c>
      <c r="Y350" s="4">
        <v>4</v>
      </c>
      <c r="Z350" s="4">
        <v>3</v>
      </c>
      <c r="AA350" s="4">
        <v>4</v>
      </c>
      <c r="AB350" s="5">
        <f t="shared" si="88"/>
        <v>45</v>
      </c>
      <c r="AC350" s="5">
        <f t="shared" si="88"/>
        <v>50</v>
      </c>
      <c r="AD350" s="5">
        <f t="shared" si="88"/>
        <v>45</v>
      </c>
      <c r="AE350" s="5">
        <f t="shared" si="58"/>
        <v>140</v>
      </c>
    </row>
    <row r="351" spans="2:31" ht="12.75">
      <c r="B351" s="5"/>
      <c r="C351" s="5"/>
      <c r="D351" s="5"/>
      <c r="E351" s="5"/>
      <c r="F351" s="5"/>
      <c r="G351" s="5"/>
      <c r="P351" s="4" t="s">
        <v>507</v>
      </c>
      <c r="Q351" s="15" t="s">
        <v>457</v>
      </c>
      <c r="R351" s="4">
        <f>R350</f>
        <v>3</v>
      </c>
      <c r="S351" s="5" t="s">
        <v>238</v>
      </c>
      <c r="T351" s="5">
        <f>LOOKUP($S351,$B$2:$B$325,C$2:C$325)</f>
        <v>56</v>
      </c>
      <c r="U351" s="5" t="str">
        <f>LOOKUP($S351,$B$2:$B$325,D$2:D$325)</f>
        <v>C</v>
      </c>
      <c r="V351" s="5">
        <f>LOOKUP($S351,$B$2:$B$325,E$2:E$325)</f>
        <v>17900491</v>
      </c>
      <c r="W351" s="5">
        <f>LOOKUP($S351,$B$2:$B$325,F$2:F$325)</f>
        <v>491</v>
      </c>
      <c r="X351" s="5">
        <f>LOOKUP($S351,$B$2:$B$325,G$2:G$325)</f>
        <v>28</v>
      </c>
      <c r="Y351" s="4">
        <v>2</v>
      </c>
      <c r="Z351" s="4">
        <v>2</v>
      </c>
      <c r="AA351" s="4">
        <v>2</v>
      </c>
      <c r="AB351" s="5">
        <f t="shared" si="88"/>
        <v>55</v>
      </c>
      <c r="AC351" s="5">
        <f t="shared" si="88"/>
        <v>55</v>
      </c>
      <c r="AD351" s="5">
        <f t="shared" si="88"/>
        <v>55</v>
      </c>
      <c r="AE351" s="5">
        <f t="shared" si="58"/>
        <v>165</v>
      </c>
    </row>
    <row r="352" spans="2:31" ht="12.75">
      <c r="B352" s="5"/>
      <c r="C352" s="5"/>
      <c r="D352" s="5"/>
      <c r="E352" s="5"/>
      <c r="F352" s="5"/>
      <c r="G352" s="5"/>
      <c r="P352" s="12" t="s">
        <v>507</v>
      </c>
      <c r="Q352" s="16" t="s">
        <v>457</v>
      </c>
      <c r="R352" s="12">
        <f>R351</f>
        <v>3</v>
      </c>
      <c r="S352" s="13" t="s">
        <v>19</v>
      </c>
      <c r="T352" s="13">
        <f>LOOKUP($S352,$B$2:$B$325,C$2:C$325)</f>
        <v>47</v>
      </c>
      <c r="U352" s="13" t="str">
        <f>LOOKUP($S352,$B$2:$B$325,D$2:D$325)</f>
        <v>C</v>
      </c>
      <c r="V352" s="13">
        <f>LOOKUP($S352,$B$2:$B$325,E$2:E$325)</f>
        <v>18953426</v>
      </c>
      <c r="W352" s="13" t="str">
        <f>LOOKUP($S352,$B$2:$B$325,F$2:F$325)</f>
        <v>29</v>
      </c>
      <c r="X352" s="13">
        <f>LOOKUP($S352,$B$2:$B$325,G$2:G$325)</f>
        <v>28</v>
      </c>
      <c r="Y352" s="12">
        <v>3</v>
      </c>
      <c r="Z352" s="12">
        <v>4</v>
      </c>
      <c r="AA352" s="12">
        <v>1</v>
      </c>
      <c r="AB352" s="13">
        <f t="shared" si="88"/>
        <v>50</v>
      </c>
      <c r="AC352" s="13">
        <f t="shared" si="88"/>
        <v>45</v>
      </c>
      <c r="AD352" s="13">
        <f t="shared" si="88"/>
        <v>60</v>
      </c>
      <c r="AE352" s="13">
        <f t="shared" si="58"/>
        <v>155</v>
      </c>
    </row>
    <row r="353" spans="2:31" ht="12.75">
      <c r="B353" s="5"/>
      <c r="C353" s="5"/>
      <c r="D353" s="5"/>
      <c r="E353" s="5"/>
      <c r="F353" s="5"/>
      <c r="G353" s="5"/>
      <c r="P353" s="4" t="s">
        <v>507</v>
      </c>
      <c r="Q353" s="15" t="s">
        <v>457</v>
      </c>
      <c r="R353" s="4">
        <v>4</v>
      </c>
      <c r="S353" s="5" t="s">
        <v>463</v>
      </c>
      <c r="T353" s="5">
        <f>LOOKUP($S353,$B$2:$B$325,C$2:C$325)</f>
        <v>5</v>
      </c>
      <c r="U353" s="5" t="str">
        <f>LOOKUP($S353,$B$2:$B$325,D$2:D$325)</f>
        <v>N</v>
      </c>
      <c r="V353" s="5">
        <f>LOOKUP($S353,$B$2:$B$325,E$2:E$325)</f>
        <v>15903395</v>
      </c>
      <c r="W353" s="5">
        <f>LOOKUP($S353,$B$2:$B$325,F$2:F$325)</f>
        <v>395</v>
      </c>
      <c r="X353" s="5">
        <f>LOOKUP($S353,$B$2:$B$325,G$2:G$325)</f>
        <v>0</v>
      </c>
      <c r="Y353" s="4">
        <v>2</v>
      </c>
      <c r="Z353" s="4">
        <v>1</v>
      </c>
      <c r="AA353" s="4">
        <v>1</v>
      </c>
      <c r="AB353" s="5">
        <f>LOOKUP(Y353,$J$3:$J$11,$K$3:$K$11)</f>
        <v>35</v>
      </c>
      <c r="AC353" s="5">
        <f>LOOKUP(Z353,$J$3:$J$11,$K$3:$K$11)</f>
        <v>40</v>
      </c>
      <c r="AD353" s="5">
        <f>LOOKUP(AA353,$J$3:$J$11,$K$3:$K$11)</f>
        <v>40</v>
      </c>
      <c r="AE353" s="5">
        <f t="shared" si="58"/>
        <v>115</v>
      </c>
    </row>
    <row r="354" spans="2:31" ht="12.75">
      <c r="B354" s="5"/>
      <c r="C354" s="5"/>
      <c r="D354" s="5"/>
      <c r="E354" s="5"/>
      <c r="F354" s="5"/>
      <c r="G354" s="5"/>
      <c r="P354" s="4" t="s">
        <v>507</v>
      </c>
      <c r="Q354" s="15" t="s">
        <v>457</v>
      </c>
      <c r="R354" s="4">
        <f>R353</f>
        <v>4</v>
      </c>
      <c r="S354" s="5" t="s">
        <v>464</v>
      </c>
      <c r="T354" s="5">
        <f>LOOKUP($S354,$B$2:$B$325,C$2:C$325)</f>
        <v>4</v>
      </c>
      <c r="U354" s="5" t="str">
        <f>LOOKUP($S354,$B$2:$B$325,D$2:D$325)</f>
        <v>N</v>
      </c>
      <c r="V354" s="5">
        <f>LOOKUP($S354,$B$2:$B$325,E$2:E$325)</f>
        <v>19813568</v>
      </c>
      <c r="W354" s="5">
        <f>LOOKUP($S354,$B$2:$B$325,F$2:F$325)</f>
        <v>568</v>
      </c>
      <c r="X354" s="5">
        <f>LOOKUP($S354,$B$2:$B$325,G$2:G$325)</f>
        <v>10</v>
      </c>
      <c r="Y354" s="4">
        <v>4</v>
      </c>
      <c r="Z354" s="4">
        <v>4</v>
      </c>
      <c r="AA354" s="4">
        <v>3</v>
      </c>
      <c r="AB354" s="5">
        <f aca="true" t="shared" si="89" ref="AB354:AB376">LOOKUP(Y354,$J$3:$J$11,$K$3:$K$11)</f>
        <v>25</v>
      </c>
      <c r="AC354" s="5">
        <f aca="true" t="shared" si="90" ref="AC354:AC376">LOOKUP(Z354,$J$3:$J$11,$K$3:$K$11)</f>
        <v>25</v>
      </c>
      <c r="AD354" s="5">
        <f aca="true" t="shared" si="91" ref="AD354:AD376">LOOKUP(AA354,$J$3:$J$11,$K$3:$K$11)</f>
        <v>30</v>
      </c>
      <c r="AE354" s="5">
        <f t="shared" si="58"/>
        <v>80</v>
      </c>
    </row>
    <row r="355" spans="2:31" ht="12.75">
      <c r="B355" s="5"/>
      <c r="C355" s="5"/>
      <c r="D355" s="5"/>
      <c r="E355" s="5"/>
      <c r="F355" s="5"/>
      <c r="G355" s="5"/>
      <c r="P355" s="4" t="s">
        <v>507</v>
      </c>
      <c r="Q355" s="15" t="s">
        <v>457</v>
      </c>
      <c r="R355" s="4">
        <f>R354</f>
        <v>4</v>
      </c>
      <c r="S355" s="5" t="s">
        <v>45</v>
      </c>
      <c r="T355" s="5">
        <f>LOOKUP($S355,$B$2:$B$325,C$2:C$325)</f>
        <v>5</v>
      </c>
      <c r="U355" s="5" t="str">
        <f>LOOKUP($S355,$B$2:$B$325,D$2:D$325)</f>
        <v>N</v>
      </c>
      <c r="V355" s="5">
        <f>LOOKUP($S355,$B$2:$B$325,E$2:E$325)</f>
        <v>19023851</v>
      </c>
      <c r="W355" s="5">
        <f>LOOKUP($S355,$B$2:$B$325,F$2:F$325)</f>
        <v>851</v>
      </c>
      <c r="X355" s="5">
        <f>LOOKUP($S355,$B$2:$B$325,G$2:G$325)</f>
        <v>10</v>
      </c>
      <c r="Y355" s="4">
        <v>6</v>
      </c>
      <c r="Z355" s="4">
        <v>6</v>
      </c>
      <c r="AA355" s="4">
        <v>6</v>
      </c>
      <c r="AB355" s="5">
        <f t="shared" si="89"/>
        <v>15</v>
      </c>
      <c r="AC355" s="5">
        <f t="shared" si="90"/>
        <v>15</v>
      </c>
      <c r="AD355" s="5">
        <f t="shared" si="91"/>
        <v>15</v>
      </c>
      <c r="AE355" s="5">
        <f t="shared" si="58"/>
        <v>45</v>
      </c>
    </row>
    <row r="356" spans="2:31" ht="12.75">
      <c r="B356" s="5"/>
      <c r="C356" s="5"/>
      <c r="D356" s="5"/>
      <c r="E356" s="5"/>
      <c r="F356" s="5"/>
      <c r="G356" s="5"/>
      <c r="P356" s="4" t="s">
        <v>507</v>
      </c>
      <c r="Q356" s="15" t="s">
        <v>457</v>
      </c>
      <c r="R356" s="4">
        <f>R355</f>
        <v>4</v>
      </c>
      <c r="S356" s="5" t="s">
        <v>465</v>
      </c>
      <c r="T356" s="5">
        <f>LOOKUP($S356,$B$2:$B$325,C$2:C$325)</f>
        <v>4</v>
      </c>
      <c r="U356" s="5" t="str">
        <f>LOOKUP($S356,$B$2:$B$325,D$2:D$325)</f>
        <v>N</v>
      </c>
      <c r="V356" s="5">
        <f>LOOKUP($S356,$B$2:$B$325,E$2:E$325)</f>
        <v>19813500</v>
      </c>
      <c r="W356" s="5">
        <f>LOOKUP($S356,$B$2:$B$325,F$2:F$325)</f>
        <v>851</v>
      </c>
      <c r="X356" s="5">
        <f>LOOKUP($S356,$B$2:$B$325,G$2:G$325)</f>
        <v>10</v>
      </c>
      <c r="Y356" s="4">
        <v>1</v>
      </c>
      <c r="Z356" s="4">
        <v>1</v>
      </c>
      <c r="AA356" s="4">
        <v>2</v>
      </c>
      <c r="AB356" s="5">
        <f t="shared" si="89"/>
        <v>40</v>
      </c>
      <c r="AC356" s="5">
        <f t="shared" si="90"/>
        <v>40</v>
      </c>
      <c r="AD356" s="5">
        <f t="shared" si="91"/>
        <v>35</v>
      </c>
      <c r="AE356" s="5">
        <f t="shared" si="58"/>
        <v>115</v>
      </c>
    </row>
    <row r="357" spans="2:31" ht="12.75">
      <c r="B357" s="5"/>
      <c r="C357" s="5"/>
      <c r="D357" s="5"/>
      <c r="E357" s="5"/>
      <c r="F357" s="5"/>
      <c r="G357" s="5"/>
      <c r="P357" s="4" t="s">
        <v>507</v>
      </c>
      <c r="Q357" s="15" t="s">
        <v>457</v>
      </c>
      <c r="R357" s="4">
        <f>R356</f>
        <v>4</v>
      </c>
      <c r="S357" s="5" t="s">
        <v>466</v>
      </c>
      <c r="T357" s="5">
        <f>LOOKUP($S357,$B$2:$B$325,C$2:C$325)</f>
        <v>6</v>
      </c>
      <c r="U357" s="5" t="str">
        <f>LOOKUP($S357,$B$2:$B$325,D$2:D$325)</f>
        <v>N</v>
      </c>
      <c r="V357" s="5">
        <f>LOOKUP($S357,$B$2:$B$325,E$2:E$325)</f>
        <v>19813509</v>
      </c>
      <c r="W357" s="5">
        <f>LOOKUP($S357,$B$2:$B$325,F$2:F$325)</f>
        <v>509</v>
      </c>
      <c r="X357" s="5">
        <f>LOOKUP($S357,$B$2:$B$325,G$2:G$325)</f>
        <v>10</v>
      </c>
      <c r="Y357" s="4">
        <v>3</v>
      </c>
      <c r="Z357" s="4">
        <v>3</v>
      </c>
      <c r="AA357" s="4">
        <v>4</v>
      </c>
      <c r="AB357" s="5">
        <f t="shared" si="89"/>
        <v>30</v>
      </c>
      <c r="AC357" s="5">
        <f t="shared" si="90"/>
        <v>30</v>
      </c>
      <c r="AD357" s="5">
        <f t="shared" si="91"/>
        <v>25</v>
      </c>
      <c r="AE357" s="5">
        <f t="shared" si="58"/>
        <v>85</v>
      </c>
    </row>
    <row r="358" spans="2:31" ht="12.75">
      <c r="B358" s="5"/>
      <c r="C358" s="5"/>
      <c r="D358" s="5"/>
      <c r="E358" s="5"/>
      <c r="F358" s="5"/>
      <c r="G358" s="5"/>
      <c r="P358" s="12" t="s">
        <v>507</v>
      </c>
      <c r="Q358" s="16" t="s">
        <v>457</v>
      </c>
      <c r="R358" s="12">
        <f>R357</f>
        <v>4</v>
      </c>
      <c r="S358" s="13" t="s">
        <v>86</v>
      </c>
      <c r="T358" s="13">
        <f>LOOKUP($S358,$B$2:$B$325,C$2:C$325)</f>
        <v>5</v>
      </c>
      <c r="U358" s="13" t="str">
        <f>LOOKUP($S358,$B$2:$B$325,D$2:D$325)</f>
        <v>N</v>
      </c>
      <c r="V358" s="13">
        <f>LOOKUP($S358,$B$2:$B$325,E$2:E$325)</f>
        <v>90003746</v>
      </c>
      <c r="W358" s="13" t="str">
        <f>LOOKUP($S358,$B$2:$B$325,F$2:F$325)</f>
        <v>163</v>
      </c>
      <c r="X358" s="13">
        <f>LOOKUP($S358,$B$2:$B$325,G$2:G$325)</f>
        <v>10</v>
      </c>
      <c r="Y358" s="12">
        <v>5</v>
      </c>
      <c r="Z358" s="12">
        <v>5</v>
      </c>
      <c r="AA358" s="12">
        <v>5</v>
      </c>
      <c r="AB358" s="13">
        <f t="shared" si="89"/>
        <v>20</v>
      </c>
      <c r="AC358" s="13">
        <f t="shared" si="90"/>
        <v>20</v>
      </c>
      <c r="AD358" s="13">
        <f t="shared" si="91"/>
        <v>20</v>
      </c>
      <c r="AE358" s="13">
        <f t="shared" si="58"/>
        <v>60</v>
      </c>
    </row>
    <row r="359" spans="2:31" ht="12.75">
      <c r="B359" s="5"/>
      <c r="C359" s="5"/>
      <c r="D359" s="5"/>
      <c r="E359" s="5"/>
      <c r="F359" s="5"/>
      <c r="G359" s="5"/>
      <c r="P359" s="4" t="s">
        <v>507</v>
      </c>
      <c r="Q359" s="15" t="s">
        <v>457</v>
      </c>
      <c r="R359" s="4">
        <v>5</v>
      </c>
      <c r="S359" s="5" t="s">
        <v>467</v>
      </c>
      <c r="T359" s="5">
        <f>LOOKUP($S359,$B$2:$B$325,C$2:C$325)</f>
        <v>7</v>
      </c>
      <c r="U359" s="5" t="str">
        <f>LOOKUP($S359,$B$2:$B$325,D$2:D$325)</f>
        <v>N</v>
      </c>
      <c r="V359" s="5">
        <f>LOOKUP($S359,$B$2:$B$325,E$2:E$325)</f>
        <v>18953921</v>
      </c>
      <c r="W359" s="5">
        <f>LOOKUP($S359,$B$2:$B$325,F$2:F$325)</f>
        <v>921</v>
      </c>
      <c r="X359" s="5">
        <f>LOOKUP($S359,$B$2:$B$325,G$2:G$325)</f>
        <v>28</v>
      </c>
      <c r="Y359" s="4">
        <v>4</v>
      </c>
      <c r="Z359" s="4">
        <v>3</v>
      </c>
      <c r="AA359" s="4">
        <v>2</v>
      </c>
      <c r="AB359" s="5">
        <f t="shared" si="89"/>
        <v>25</v>
      </c>
      <c r="AC359" s="5">
        <f t="shared" si="90"/>
        <v>30</v>
      </c>
      <c r="AD359" s="5">
        <f t="shared" si="91"/>
        <v>35</v>
      </c>
      <c r="AE359" s="5">
        <f t="shared" si="58"/>
        <v>90</v>
      </c>
    </row>
    <row r="360" spans="2:31" ht="12.75">
      <c r="B360" s="5"/>
      <c r="C360" s="5"/>
      <c r="D360" s="5"/>
      <c r="E360" s="5"/>
      <c r="F360" s="5"/>
      <c r="G360" s="5"/>
      <c r="P360" s="4" t="s">
        <v>507</v>
      </c>
      <c r="Q360" s="15" t="s">
        <v>457</v>
      </c>
      <c r="R360" s="4">
        <f>R359</f>
        <v>5</v>
      </c>
      <c r="S360" s="5" t="s">
        <v>468</v>
      </c>
      <c r="T360" s="5">
        <f>LOOKUP($S360,$B$2:$B$325,C$2:C$325)</f>
        <v>7</v>
      </c>
      <c r="U360" s="5" t="str">
        <f>LOOKUP($S360,$B$2:$B$325,D$2:D$325)</f>
        <v>N</v>
      </c>
      <c r="V360" s="5">
        <f>LOOKUP($S360,$B$2:$B$325,E$2:E$325)</f>
        <v>19813591</v>
      </c>
      <c r="W360" s="5">
        <f>LOOKUP($S360,$B$2:$B$325,F$2:F$325)</f>
        <v>591</v>
      </c>
      <c r="X360" s="5">
        <f>LOOKUP($S360,$B$2:$B$325,G$2:G$325)</f>
        <v>28</v>
      </c>
      <c r="Y360" s="4">
        <v>2</v>
      </c>
      <c r="Z360" s="4">
        <v>6</v>
      </c>
      <c r="AA360" s="4">
        <v>3</v>
      </c>
      <c r="AB360" s="5">
        <f t="shared" si="89"/>
        <v>35</v>
      </c>
      <c r="AC360" s="5">
        <f t="shared" si="90"/>
        <v>15</v>
      </c>
      <c r="AD360" s="5">
        <f t="shared" si="91"/>
        <v>30</v>
      </c>
      <c r="AE360" s="5">
        <f t="shared" si="58"/>
        <v>80</v>
      </c>
    </row>
    <row r="361" spans="16:31" ht="12.75">
      <c r="P361" s="4" t="s">
        <v>507</v>
      </c>
      <c r="Q361" s="15" t="s">
        <v>457</v>
      </c>
      <c r="R361" s="4">
        <f>R360</f>
        <v>5</v>
      </c>
      <c r="S361" s="5" t="s">
        <v>469</v>
      </c>
      <c r="T361" s="5">
        <f>LOOKUP($S361,$B$2:$B$325,C$2:C$325)</f>
        <v>6</v>
      </c>
      <c r="U361" s="5" t="str">
        <f>LOOKUP($S361,$B$2:$B$325,D$2:D$325)</f>
        <v>N</v>
      </c>
      <c r="V361" s="5">
        <f>LOOKUP($S361,$B$2:$B$325,E$2:E$325)</f>
        <v>15903309</v>
      </c>
      <c r="W361" s="5">
        <f>LOOKUP($S361,$B$2:$B$325,F$2:F$325)</f>
        <v>309</v>
      </c>
      <c r="X361" s="5">
        <f>LOOKUP($S361,$B$2:$B$325,G$2:G$325)</f>
        <v>10</v>
      </c>
      <c r="Y361" s="4">
        <v>3</v>
      </c>
      <c r="Z361" s="4">
        <v>2</v>
      </c>
      <c r="AA361" s="4">
        <v>6</v>
      </c>
      <c r="AB361" s="5">
        <f t="shared" si="89"/>
        <v>30</v>
      </c>
      <c r="AC361" s="5">
        <f t="shared" si="90"/>
        <v>35</v>
      </c>
      <c r="AD361" s="5">
        <f t="shared" si="91"/>
        <v>15</v>
      </c>
      <c r="AE361" s="5">
        <f t="shared" si="58"/>
        <v>80</v>
      </c>
    </row>
    <row r="362" spans="16:31" ht="12.75">
      <c r="P362" s="4" t="s">
        <v>507</v>
      </c>
      <c r="Q362" s="15" t="s">
        <v>457</v>
      </c>
      <c r="R362" s="4">
        <f>R361</f>
        <v>5</v>
      </c>
      <c r="S362" s="5" t="s">
        <v>470</v>
      </c>
      <c r="T362" s="5">
        <f>LOOKUP($S362,$B$2:$B$325,C$2:C$325)</f>
        <v>8</v>
      </c>
      <c r="U362" s="5" t="str">
        <f>LOOKUP($S362,$B$2:$B$325,D$2:D$325)</f>
        <v>I</v>
      </c>
      <c r="V362" s="5">
        <f>LOOKUP($S362,$B$2:$B$325,E$2:E$325)</f>
        <v>18983432</v>
      </c>
      <c r="W362" s="5">
        <f>LOOKUP($S362,$B$2:$B$325,F$2:F$325)</f>
        <v>432</v>
      </c>
      <c r="X362" s="5">
        <f>LOOKUP($S362,$B$2:$B$325,G$2:G$325)</f>
        <v>10</v>
      </c>
      <c r="Y362" s="4">
        <v>1</v>
      </c>
      <c r="Z362" s="4">
        <v>1</v>
      </c>
      <c r="AA362" s="4">
        <v>1</v>
      </c>
      <c r="AB362" s="5">
        <f t="shared" si="89"/>
        <v>40</v>
      </c>
      <c r="AC362" s="5">
        <f t="shared" si="90"/>
        <v>40</v>
      </c>
      <c r="AD362" s="5">
        <f t="shared" si="91"/>
        <v>40</v>
      </c>
      <c r="AE362" s="5">
        <f t="shared" si="58"/>
        <v>120</v>
      </c>
    </row>
    <row r="363" spans="16:31" ht="12.75">
      <c r="P363" s="4" t="s">
        <v>507</v>
      </c>
      <c r="Q363" s="15" t="s">
        <v>457</v>
      </c>
      <c r="R363" s="4">
        <f>R362</f>
        <v>5</v>
      </c>
      <c r="S363" s="5" t="s">
        <v>472</v>
      </c>
      <c r="T363" s="5">
        <f>LOOKUP($S363,$B$2:$B$325,C$2:C$325)</f>
        <v>6</v>
      </c>
      <c r="U363" s="5" t="str">
        <f>LOOKUP($S363,$B$2:$B$325,D$2:D$325)</f>
        <v>N</v>
      </c>
      <c r="V363" s="5">
        <f>LOOKUP($S363,$B$2:$B$325,E$2:E$325)</f>
        <v>18983433</v>
      </c>
      <c r="W363" s="5">
        <f>LOOKUP($S363,$B$2:$B$325,F$2:F$325)</f>
        <v>433</v>
      </c>
      <c r="X363" s="5">
        <f>LOOKUP($S363,$B$2:$B$325,G$2:G$325)</f>
        <v>10</v>
      </c>
      <c r="Y363" s="4">
        <v>5</v>
      </c>
      <c r="Z363" s="4">
        <v>5</v>
      </c>
      <c r="AA363" s="4">
        <v>4</v>
      </c>
      <c r="AB363" s="5">
        <f t="shared" si="89"/>
        <v>20</v>
      </c>
      <c r="AC363" s="5">
        <f t="shared" si="90"/>
        <v>20</v>
      </c>
      <c r="AD363" s="5">
        <f t="shared" si="91"/>
        <v>25</v>
      </c>
      <c r="AE363" s="5">
        <f t="shared" si="58"/>
        <v>65</v>
      </c>
    </row>
    <row r="364" spans="16:31" ht="12.75">
      <c r="P364" s="12" t="s">
        <v>507</v>
      </c>
      <c r="Q364" s="16" t="s">
        <v>457</v>
      </c>
      <c r="R364" s="12">
        <f>R363</f>
        <v>5</v>
      </c>
      <c r="S364" s="13" t="s">
        <v>43</v>
      </c>
      <c r="T364" s="13">
        <f>LOOKUP($S364,$B$2:$B$325,C$2:C$325)</f>
        <v>7</v>
      </c>
      <c r="U364" s="13" t="str">
        <f>LOOKUP($S364,$B$2:$B$325,D$2:D$325)</f>
        <v>N</v>
      </c>
      <c r="V364" s="13">
        <f>LOOKUP($S364,$B$2:$B$325,E$2:E$325)</f>
        <v>18953908</v>
      </c>
      <c r="W364" s="13" t="str">
        <f>LOOKUP($S364,$B$2:$B$325,F$2:F$325)</f>
        <v>94</v>
      </c>
      <c r="X364" s="13">
        <f>LOOKUP($S364,$B$2:$B$325,G$2:G$325)</f>
        <v>28</v>
      </c>
      <c r="Y364" s="12">
        <v>6</v>
      </c>
      <c r="Z364" s="12">
        <v>4</v>
      </c>
      <c r="AA364" s="12">
        <v>5</v>
      </c>
      <c r="AB364" s="13">
        <f t="shared" si="89"/>
        <v>15</v>
      </c>
      <c r="AC364" s="13">
        <f t="shared" si="90"/>
        <v>25</v>
      </c>
      <c r="AD364" s="13">
        <f t="shared" si="91"/>
        <v>20</v>
      </c>
      <c r="AE364" s="13">
        <f t="shared" si="58"/>
        <v>60</v>
      </c>
    </row>
    <row r="365" spans="16:31" ht="12.75">
      <c r="P365" s="4" t="s">
        <v>507</v>
      </c>
      <c r="Q365" s="15" t="s">
        <v>457</v>
      </c>
      <c r="R365" s="4">
        <v>6</v>
      </c>
      <c r="S365" s="5" t="s">
        <v>473</v>
      </c>
      <c r="T365" s="5">
        <f>LOOKUP($S365,$B$2:$B$325,C$2:C$325)</f>
        <v>8</v>
      </c>
      <c r="U365" s="5" t="str">
        <f>LOOKUP($S365,$B$2:$B$325,D$2:D$325)</f>
        <v>N</v>
      </c>
      <c r="V365" s="5">
        <f>LOOKUP($S365,$B$2:$B$325,E$2:E$325)</f>
        <v>19813538</v>
      </c>
      <c r="W365" s="5">
        <f>LOOKUP($S365,$B$2:$B$325,F$2:F$325)</f>
        <v>538</v>
      </c>
      <c r="X365" s="5">
        <f>LOOKUP($S365,$B$2:$B$325,G$2:G$325)</f>
        <v>0</v>
      </c>
      <c r="Y365" s="4">
        <v>3</v>
      </c>
      <c r="Z365" s="4">
        <v>3</v>
      </c>
      <c r="AA365" s="4">
        <v>2</v>
      </c>
      <c r="AB365" s="5">
        <f t="shared" si="89"/>
        <v>30</v>
      </c>
      <c r="AC365" s="5">
        <f t="shared" si="90"/>
        <v>30</v>
      </c>
      <c r="AD365" s="5">
        <f t="shared" si="91"/>
        <v>35</v>
      </c>
      <c r="AE365" s="5">
        <f t="shared" si="58"/>
        <v>95</v>
      </c>
    </row>
    <row r="366" spans="16:31" ht="12.75">
      <c r="P366" s="4" t="s">
        <v>507</v>
      </c>
      <c r="Q366" s="15" t="s">
        <v>457</v>
      </c>
      <c r="R366" s="4">
        <f>R365</f>
        <v>6</v>
      </c>
      <c r="S366" s="5" t="s">
        <v>354</v>
      </c>
      <c r="T366" s="5">
        <f>LOOKUP($S366,$B$2:$B$325,C$2:C$325)</f>
        <v>10</v>
      </c>
      <c r="U366" s="5" t="str">
        <f>LOOKUP($S366,$B$2:$B$325,D$2:D$325)</f>
        <v>N</v>
      </c>
      <c r="V366" s="5" t="str">
        <f>LOOKUP($S366,$B$2:$B$325,E$2:E$325)</f>
        <v>19023920</v>
      </c>
      <c r="W366" s="5" t="str">
        <f>LOOKUP($S366,$B$2:$B$325,F$2:F$325)</f>
        <v>920</v>
      </c>
      <c r="X366" s="5" t="str">
        <f>LOOKUP($S366,$B$2:$B$325,G$2:G$325)</f>
        <v>10</v>
      </c>
      <c r="Y366" s="4">
        <v>5</v>
      </c>
      <c r="Z366" s="4">
        <v>5</v>
      </c>
      <c r="AA366" s="4">
        <v>4</v>
      </c>
      <c r="AB366" s="5">
        <f t="shared" si="89"/>
        <v>20</v>
      </c>
      <c r="AC366" s="5">
        <f t="shared" si="90"/>
        <v>20</v>
      </c>
      <c r="AD366" s="5">
        <f t="shared" si="91"/>
        <v>25</v>
      </c>
      <c r="AE366" s="5">
        <f t="shared" si="58"/>
        <v>65</v>
      </c>
    </row>
    <row r="367" spans="16:31" ht="12.75">
      <c r="P367" s="4" t="s">
        <v>507</v>
      </c>
      <c r="Q367" s="15" t="s">
        <v>457</v>
      </c>
      <c r="R367" s="4">
        <f>R366</f>
        <v>6</v>
      </c>
      <c r="S367" s="5" t="s">
        <v>474</v>
      </c>
      <c r="T367" s="5">
        <f>LOOKUP($S367,$B$2:$B$325,C$2:C$325)</f>
        <v>9</v>
      </c>
      <c r="U367" s="5" t="str">
        <f>LOOKUP($S367,$B$2:$B$325,D$2:D$325)</f>
        <v>N</v>
      </c>
      <c r="V367" s="5">
        <f>LOOKUP($S367,$B$2:$B$325,E$2:E$325)</f>
        <v>19813552</v>
      </c>
      <c r="W367" s="5">
        <f>LOOKUP($S367,$B$2:$B$325,F$2:F$325)</f>
        <v>552</v>
      </c>
      <c r="X367" s="5">
        <f>LOOKUP($S367,$B$2:$B$325,G$2:G$325)</f>
        <v>0</v>
      </c>
      <c r="Y367" s="4">
        <v>2</v>
      </c>
      <c r="Z367" s="4">
        <v>2</v>
      </c>
      <c r="AA367" s="4">
        <v>3</v>
      </c>
      <c r="AB367" s="5">
        <f t="shared" si="89"/>
        <v>35</v>
      </c>
      <c r="AC367" s="5">
        <f t="shared" si="90"/>
        <v>35</v>
      </c>
      <c r="AD367" s="5">
        <f t="shared" si="91"/>
        <v>30</v>
      </c>
      <c r="AE367" s="5">
        <f t="shared" si="58"/>
        <v>100</v>
      </c>
    </row>
    <row r="368" spans="16:31" ht="12.75">
      <c r="P368" s="4" t="s">
        <v>507</v>
      </c>
      <c r="Q368" s="15" t="s">
        <v>457</v>
      </c>
      <c r="R368" s="4">
        <f>R367</f>
        <v>6</v>
      </c>
      <c r="S368" s="5" t="s">
        <v>475</v>
      </c>
      <c r="T368" s="5">
        <f>LOOKUP($S368,$B$2:$B$325,C$2:C$325)</f>
        <v>9</v>
      </c>
      <c r="U368" s="5" t="str">
        <f>LOOKUP($S368,$B$2:$B$325,D$2:D$325)</f>
        <v>N</v>
      </c>
      <c r="V368" s="5">
        <f>LOOKUP($S368,$B$2:$B$325,E$2:E$325)</f>
        <v>15900527</v>
      </c>
      <c r="W368" s="5">
        <f>LOOKUP($S368,$B$2:$B$325,F$2:F$325)</f>
        <v>527</v>
      </c>
      <c r="X368" s="5">
        <f>LOOKUP($S368,$B$2:$B$325,G$2:G$325)</f>
        <v>10</v>
      </c>
      <c r="Y368" s="4">
        <v>1</v>
      </c>
      <c r="Z368" s="4">
        <v>1</v>
      </c>
      <c r="AA368" s="4">
        <v>1</v>
      </c>
      <c r="AB368" s="5">
        <f t="shared" si="89"/>
        <v>40</v>
      </c>
      <c r="AC368" s="5">
        <f t="shared" si="90"/>
        <v>40</v>
      </c>
      <c r="AD368" s="5">
        <f t="shared" si="91"/>
        <v>40</v>
      </c>
      <c r="AE368" s="5">
        <f t="shared" si="58"/>
        <v>120</v>
      </c>
    </row>
    <row r="369" spans="16:31" ht="12.75">
      <c r="P369" s="12" t="s">
        <v>507</v>
      </c>
      <c r="Q369" s="16" t="s">
        <v>457</v>
      </c>
      <c r="R369" s="12">
        <f>R368</f>
        <v>6</v>
      </c>
      <c r="S369" s="13" t="s">
        <v>476</v>
      </c>
      <c r="T369" s="13">
        <f>LOOKUP($S369,$B$2:$B$325,C$2:C$325)</f>
        <v>8</v>
      </c>
      <c r="U369" s="13" t="str">
        <f>LOOKUP($S369,$B$2:$B$325,D$2:D$325)</f>
        <v>N</v>
      </c>
      <c r="V369" s="13">
        <f>LOOKUP($S369,$B$2:$B$325,E$2:E$325)</f>
        <v>93001145</v>
      </c>
      <c r="W369" s="13">
        <f>LOOKUP($S369,$B$2:$B$325,F$2:F$325)</f>
        <v>145</v>
      </c>
      <c r="X369" s="13">
        <f>LOOKUP($S369,$B$2:$B$325,G$2:G$325)</f>
        <v>1</v>
      </c>
      <c r="Y369" s="12">
        <v>4</v>
      </c>
      <c r="Z369" s="12">
        <v>4</v>
      </c>
      <c r="AA369" s="12">
        <v>5</v>
      </c>
      <c r="AB369" s="13">
        <f t="shared" si="89"/>
        <v>25</v>
      </c>
      <c r="AC369" s="13">
        <f t="shared" si="90"/>
        <v>25</v>
      </c>
      <c r="AD369" s="13">
        <f t="shared" si="91"/>
        <v>20</v>
      </c>
      <c r="AE369" s="13">
        <f t="shared" si="58"/>
        <v>70</v>
      </c>
    </row>
    <row r="370" spans="16:31" ht="12.75">
      <c r="P370" s="4" t="s">
        <v>507</v>
      </c>
      <c r="Q370" s="15" t="s">
        <v>457</v>
      </c>
      <c r="R370" s="4">
        <v>7</v>
      </c>
      <c r="S370" s="5" t="s">
        <v>477</v>
      </c>
      <c r="T370" s="5">
        <f>LOOKUP($S370,$B$2:$B$325,C$2:C$325)</f>
        <v>10</v>
      </c>
      <c r="U370" s="5" t="str">
        <f>LOOKUP($S370,$B$2:$B$325,D$2:D$325)</f>
        <v>N</v>
      </c>
      <c r="V370" s="5">
        <f>LOOKUP($S370,$B$2:$B$325,E$2:E$325)</f>
        <v>19813559</v>
      </c>
      <c r="W370" s="5">
        <f>LOOKUP($S370,$B$2:$B$325,F$2:F$325)</f>
        <v>559</v>
      </c>
      <c r="X370" s="5">
        <f>LOOKUP($S370,$B$2:$B$325,G$2:G$325)</f>
        <v>1</v>
      </c>
      <c r="Y370" s="4">
        <v>4</v>
      </c>
      <c r="Z370" s="4">
        <v>4</v>
      </c>
      <c r="AA370" s="4">
        <v>4</v>
      </c>
      <c r="AB370" s="5">
        <f t="shared" si="89"/>
        <v>25</v>
      </c>
      <c r="AC370" s="5">
        <f t="shared" si="90"/>
        <v>25</v>
      </c>
      <c r="AD370" s="5">
        <f t="shared" si="91"/>
        <v>25</v>
      </c>
      <c r="AE370" s="5">
        <f t="shared" si="58"/>
        <v>75</v>
      </c>
    </row>
    <row r="371" spans="16:31" ht="12.75">
      <c r="P371" s="4" t="s">
        <v>507</v>
      </c>
      <c r="Q371" s="15" t="s">
        <v>457</v>
      </c>
      <c r="R371" s="4">
        <f>R370</f>
        <v>7</v>
      </c>
      <c r="S371" s="5" t="s">
        <v>478</v>
      </c>
      <c r="T371" s="5">
        <f>LOOKUP($S371,$B$2:$B$325,C$2:C$325)</f>
        <v>11</v>
      </c>
      <c r="U371" s="5" t="str">
        <f>LOOKUP($S371,$B$2:$B$325,D$2:D$325)</f>
        <v>N</v>
      </c>
      <c r="V371" s="5">
        <f>LOOKUP($S371,$B$2:$B$325,E$2:E$325)</f>
        <v>18953917</v>
      </c>
      <c r="W371" s="5">
        <f>LOOKUP($S371,$B$2:$B$325,F$2:F$325)</f>
        <v>100</v>
      </c>
      <c r="X371" s="5">
        <f>LOOKUP($S371,$B$2:$B$325,G$2:G$325)</f>
        <v>28</v>
      </c>
      <c r="Y371" s="4">
        <v>2</v>
      </c>
      <c r="Z371" s="4">
        <v>2</v>
      </c>
      <c r="AA371" s="4">
        <v>3</v>
      </c>
      <c r="AB371" s="5">
        <f t="shared" si="89"/>
        <v>35</v>
      </c>
      <c r="AC371" s="5">
        <f t="shared" si="90"/>
        <v>35</v>
      </c>
      <c r="AD371" s="5">
        <f t="shared" si="91"/>
        <v>30</v>
      </c>
      <c r="AE371" s="5">
        <f t="shared" si="58"/>
        <v>100</v>
      </c>
    </row>
    <row r="372" spans="16:31" ht="12.75">
      <c r="P372" s="4" t="s">
        <v>507</v>
      </c>
      <c r="Q372" s="15" t="s">
        <v>457</v>
      </c>
      <c r="R372" s="4">
        <f>R371</f>
        <v>7</v>
      </c>
      <c r="S372" s="5" t="s">
        <v>47</v>
      </c>
      <c r="T372" s="5">
        <f>LOOKUP($S372,$B$2:$B$325,C$2:C$325)</f>
        <v>11</v>
      </c>
      <c r="U372" s="5" t="str">
        <f>LOOKUP($S372,$B$2:$B$325,D$2:D$325)</f>
        <v>N</v>
      </c>
      <c r="V372" s="5">
        <f>LOOKUP($S372,$B$2:$B$325,E$2:E$325)</f>
        <v>18953942</v>
      </c>
      <c r="W372" s="5" t="str">
        <f>LOOKUP($S372,$B$2:$B$325,F$2:F$325)</f>
        <v>109</v>
      </c>
      <c r="X372" s="5">
        <f>LOOKUP($S372,$B$2:$B$325,G$2:G$325)</f>
        <v>28</v>
      </c>
      <c r="Y372" s="4">
        <v>3</v>
      </c>
      <c r="Z372" s="4">
        <v>3</v>
      </c>
      <c r="AA372" s="4">
        <v>2</v>
      </c>
      <c r="AB372" s="5">
        <f t="shared" si="89"/>
        <v>30</v>
      </c>
      <c r="AC372" s="5">
        <f t="shared" si="90"/>
        <v>30</v>
      </c>
      <c r="AD372" s="5">
        <f t="shared" si="91"/>
        <v>35</v>
      </c>
      <c r="AE372" s="5">
        <f t="shared" si="58"/>
        <v>95</v>
      </c>
    </row>
    <row r="373" spans="16:31" ht="12.75">
      <c r="P373" s="12" t="s">
        <v>507</v>
      </c>
      <c r="Q373" s="16" t="s">
        <v>457</v>
      </c>
      <c r="R373" s="12">
        <f>R372</f>
        <v>7</v>
      </c>
      <c r="S373" s="13" t="s">
        <v>479</v>
      </c>
      <c r="T373" s="13">
        <f>LOOKUP($S373,$B$2:$B$325,C$2:C$325)</f>
        <v>12</v>
      </c>
      <c r="U373" s="13" t="str">
        <f>LOOKUP($S373,$B$2:$B$325,D$2:D$325)</f>
        <v>N</v>
      </c>
      <c r="V373" s="13">
        <f>LOOKUP($S373,$B$2:$B$325,E$2:E$325)</f>
        <v>18954097</v>
      </c>
      <c r="W373" s="13">
        <f>LOOKUP($S373,$B$2:$B$325,F$2:F$325)</f>
        <v>97</v>
      </c>
      <c r="X373" s="13">
        <f>LOOKUP($S373,$B$2:$B$325,G$2:G$325)</f>
        <v>28</v>
      </c>
      <c r="Y373" s="12">
        <v>1</v>
      </c>
      <c r="Z373" s="12">
        <v>1</v>
      </c>
      <c r="AA373" s="12">
        <v>1</v>
      </c>
      <c r="AB373" s="13">
        <f t="shared" si="89"/>
        <v>40</v>
      </c>
      <c r="AC373" s="13">
        <f t="shared" si="90"/>
        <v>40</v>
      </c>
      <c r="AD373" s="13">
        <f t="shared" si="91"/>
        <v>40</v>
      </c>
      <c r="AE373" s="13">
        <f t="shared" si="58"/>
        <v>120</v>
      </c>
    </row>
    <row r="374" spans="16:31" ht="12.75">
      <c r="P374" s="4" t="s">
        <v>507</v>
      </c>
      <c r="Q374" s="15" t="s">
        <v>457</v>
      </c>
      <c r="R374" s="4">
        <v>8</v>
      </c>
      <c r="S374" s="5" t="s">
        <v>506</v>
      </c>
      <c r="T374" s="5">
        <f>LOOKUP($S374,$B$2:$B$325,C$2:C$325)</f>
        <v>13</v>
      </c>
      <c r="U374" s="5" t="str">
        <f>LOOKUP($S374,$B$2:$B$325,D$2:D$325)</f>
        <v>N</v>
      </c>
      <c r="V374" s="5">
        <f>LOOKUP($S374,$B$2:$B$325,E$2:E$325)</f>
        <v>18953967</v>
      </c>
      <c r="W374" s="5">
        <f>LOOKUP($S374,$B$2:$B$325,F$2:F$325)</f>
        <v>143</v>
      </c>
      <c r="X374" s="5">
        <f>LOOKUP($S374,$B$2:$B$325,G$2:G$325)</f>
        <v>28</v>
      </c>
      <c r="Y374" s="4">
        <v>3</v>
      </c>
      <c r="Z374" s="4">
        <v>1</v>
      </c>
      <c r="AA374" s="4">
        <v>1</v>
      </c>
      <c r="AB374" s="5">
        <f t="shared" si="89"/>
        <v>30</v>
      </c>
      <c r="AC374" s="5">
        <f t="shared" si="90"/>
        <v>40</v>
      </c>
      <c r="AD374" s="5">
        <f t="shared" si="91"/>
        <v>40</v>
      </c>
      <c r="AE374" s="5">
        <f t="shared" si="58"/>
        <v>110</v>
      </c>
    </row>
    <row r="375" spans="16:31" ht="12.75">
      <c r="P375" s="4" t="s">
        <v>507</v>
      </c>
      <c r="Q375" s="15" t="s">
        <v>457</v>
      </c>
      <c r="R375" s="4">
        <f>R374</f>
        <v>8</v>
      </c>
      <c r="S375" s="5" t="s">
        <v>480</v>
      </c>
      <c r="T375" s="5">
        <f>LOOKUP($S375,$B$2:$B$325,C$2:C$325)</f>
        <v>15</v>
      </c>
      <c r="U375" s="5" t="str">
        <f>LOOKUP($S375,$B$2:$B$325,D$2:D$325)</f>
        <v>N</v>
      </c>
      <c r="V375" s="5">
        <f>LOOKUP($S375,$B$2:$B$325,E$2:E$325)</f>
        <v>10314828</v>
      </c>
      <c r="W375" s="5">
        <f>LOOKUP($S375,$B$2:$B$325,F$2:F$325)</f>
        <v>828</v>
      </c>
      <c r="X375" s="5">
        <f>LOOKUP($S375,$B$2:$B$325,G$2:G$325)</f>
        <v>8</v>
      </c>
      <c r="Y375" s="4">
        <v>1</v>
      </c>
      <c r="Z375" s="4">
        <v>2</v>
      </c>
      <c r="AA375" s="4">
        <v>3</v>
      </c>
      <c r="AB375" s="5">
        <f t="shared" si="89"/>
        <v>40</v>
      </c>
      <c r="AC375" s="5">
        <f t="shared" si="90"/>
        <v>35</v>
      </c>
      <c r="AD375" s="5">
        <f t="shared" si="91"/>
        <v>30</v>
      </c>
      <c r="AE375" s="5">
        <f t="shared" si="58"/>
        <v>105</v>
      </c>
    </row>
    <row r="376" spans="16:31" ht="12.75">
      <c r="P376" s="12" t="s">
        <v>507</v>
      </c>
      <c r="Q376" s="16" t="s">
        <v>457</v>
      </c>
      <c r="R376" s="12">
        <f>R375</f>
        <v>8</v>
      </c>
      <c r="S376" s="13" t="s">
        <v>336</v>
      </c>
      <c r="T376" s="13">
        <f>LOOKUP($S376,$B$2:$B$325,C$2:C$325)</f>
        <v>13</v>
      </c>
      <c r="U376" s="13" t="str">
        <f>LOOKUP($S376,$B$2:$B$325,D$2:D$325)</f>
        <v>N</v>
      </c>
      <c r="V376" s="13" t="str">
        <f>LOOKUP($S376,$B$2:$B$325,E$2:E$325)</f>
        <v>16210341</v>
      </c>
      <c r="W376" s="13" t="str">
        <f>LOOKUP($S376,$B$2:$B$325,F$2:F$325)</f>
        <v>341</v>
      </c>
      <c r="X376" s="13">
        <f>LOOKUP($S376,$B$2:$B$325,G$2:G$325)</f>
        <v>10</v>
      </c>
      <c r="Y376" s="12">
        <v>2</v>
      </c>
      <c r="Z376" s="12">
        <v>3</v>
      </c>
      <c r="AA376" s="12">
        <v>2</v>
      </c>
      <c r="AB376" s="13">
        <f t="shared" si="89"/>
        <v>35</v>
      </c>
      <c r="AC376" s="13">
        <f t="shared" si="90"/>
        <v>30</v>
      </c>
      <c r="AD376" s="13">
        <f t="shared" si="91"/>
        <v>35</v>
      </c>
      <c r="AE376" s="13">
        <f t="shared" si="58"/>
        <v>100</v>
      </c>
    </row>
    <row r="377" spans="16:31" ht="12.75">
      <c r="P377" s="4" t="s">
        <v>507</v>
      </c>
      <c r="Q377" s="15" t="s">
        <v>457</v>
      </c>
      <c r="R377" s="4">
        <v>9</v>
      </c>
      <c r="S377" s="5" t="s">
        <v>44</v>
      </c>
      <c r="T377" s="5">
        <f>LOOKUP($S377,$B$2:$B$325,C$2:C$325)</f>
        <v>6</v>
      </c>
      <c r="U377" s="5" t="str">
        <f>LOOKUP($S377,$B$2:$B$325,D$2:D$325)</f>
        <v>I</v>
      </c>
      <c r="V377" s="5">
        <f>LOOKUP($S377,$B$2:$B$325,E$2:E$325)</f>
        <v>15903259</v>
      </c>
      <c r="W377" s="5" t="str">
        <f>LOOKUP($S377,$B$2:$B$325,F$2:F$325)</f>
        <v>81</v>
      </c>
      <c r="X377" s="5">
        <f>LOOKUP($S377,$B$2:$B$325,G$2:G$325)</f>
        <v>10</v>
      </c>
      <c r="Y377" s="4">
        <v>2</v>
      </c>
      <c r="Z377" s="4">
        <v>3</v>
      </c>
      <c r="AA377" s="4">
        <v>3</v>
      </c>
      <c r="AB377" s="5">
        <f>LOOKUP(Y377,$J$3:$J$11,$L$3:$L$11)</f>
        <v>45</v>
      </c>
      <c r="AC377" s="5">
        <f>LOOKUP(Z377,$J$3:$J$11,$L$3:$L$11)</f>
        <v>40</v>
      </c>
      <c r="AD377" s="5">
        <f>LOOKUP(AA377,$J$3:$J$11,$L$3:$L$11)</f>
        <v>40</v>
      </c>
      <c r="AE377" s="5">
        <f t="shared" si="58"/>
        <v>125</v>
      </c>
    </row>
    <row r="378" spans="16:31" ht="12.75">
      <c r="P378" s="4" t="s">
        <v>507</v>
      </c>
      <c r="Q378" s="15" t="s">
        <v>457</v>
      </c>
      <c r="R378" s="4">
        <f>R377</f>
        <v>9</v>
      </c>
      <c r="S378" s="5" t="s">
        <v>481</v>
      </c>
      <c r="T378" s="5">
        <f>LOOKUP($S378,$B$2:$B$325,C$2:C$325)</f>
        <v>8</v>
      </c>
      <c r="U378" s="5" t="str">
        <f>LOOKUP($S378,$B$2:$B$325,D$2:D$325)</f>
        <v>I</v>
      </c>
      <c r="V378" s="5">
        <f>LOOKUP($S378,$B$2:$B$325,E$2:E$325)</f>
        <v>18534077</v>
      </c>
      <c r="W378" s="5">
        <f>LOOKUP($S378,$B$2:$B$325,F$2:F$325)</f>
        <v>77</v>
      </c>
      <c r="X378" s="5">
        <f>LOOKUP($S378,$B$2:$B$325,G$2:G$325)</f>
        <v>8</v>
      </c>
      <c r="Y378" s="4">
        <v>3</v>
      </c>
      <c r="Z378" s="4">
        <v>2</v>
      </c>
      <c r="AA378" s="4">
        <v>2</v>
      </c>
      <c r="AB378" s="5">
        <f aca="true" t="shared" si="92" ref="AB378:AB384">LOOKUP(Y378,$J$3:$J$11,$L$3:$L$11)</f>
        <v>40</v>
      </c>
      <c r="AC378" s="5">
        <f aca="true" t="shared" si="93" ref="AC378:AC384">LOOKUP(Z378,$J$3:$J$11,$L$3:$L$11)</f>
        <v>45</v>
      </c>
      <c r="AD378" s="5">
        <f aca="true" t="shared" si="94" ref="AD378:AD384">LOOKUP(AA378,$J$3:$J$11,$L$3:$L$11)</f>
        <v>45</v>
      </c>
      <c r="AE378" s="5">
        <f t="shared" si="58"/>
        <v>130</v>
      </c>
    </row>
    <row r="379" spans="16:31" ht="12.75">
      <c r="P379" s="12" t="s">
        <v>507</v>
      </c>
      <c r="Q379" s="16" t="s">
        <v>457</v>
      </c>
      <c r="R379" s="12">
        <f>R378</f>
        <v>9</v>
      </c>
      <c r="S379" s="13" t="s">
        <v>394</v>
      </c>
      <c r="T379" s="13">
        <f>LOOKUP($S379,$B$2:$B$325,C$2:C$325)</f>
        <v>6</v>
      </c>
      <c r="U379" s="13" t="str">
        <f>LOOKUP($S379,$B$2:$B$325,D$2:D$325)</f>
        <v>N</v>
      </c>
      <c r="V379" s="13" t="str">
        <f>LOOKUP($S379,$B$2:$B$325,E$2:E$325)</f>
        <v>18953968</v>
      </c>
      <c r="W379" s="13" t="str">
        <f>LOOKUP($S379,$B$2:$B$325,F$2:F$325)</f>
        <v>112</v>
      </c>
      <c r="X379" s="13" t="str">
        <f>LOOKUP($S379,$B$2:$B$325,G$2:G$325)</f>
        <v>28</v>
      </c>
      <c r="Y379" s="12">
        <v>1</v>
      </c>
      <c r="Z379" s="12">
        <v>1</v>
      </c>
      <c r="AA379" s="12">
        <v>1</v>
      </c>
      <c r="AB379" s="13">
        <f t="shared" si="92"/>
        <v>50</v>
      </c>
      <c r="AC379" s="13">
        <f t="shared" si="93"/>
        <v>50</v>
      </c>
      <c r="AD379" s="13">
        <f t="shared" si="94"/>
        <v>50</v>
      </c>
      <c r="AE379" s="13">
        <f t="shared" si="58"/>
        <v>150</v>
      </c>
    </row>
    <row r="380" spans="16:31" ht="12.75">
      <c r="P380" s="4" t="s">
        <v>507</v>
      </c>
      <c r="Q380" s="15" t="s">
        <v>457</v>
      </c>
      <c r="R380" s="4">
        <v>10</v>
      </c>
      <c r="S380" s="5" t="s">
        <v>335</v>
      </c>
      <c r="T380" s="5">
        <f>LOOKUP($S380,$B$2:$B$325,C$2:C$325)</f>
        <v>8</v>
      </c>
      <c r="U380" s="5" t="str">
        <f>LOOKUP($S380,$B$2:$B$325,D$2:D$325)</f>
        <v>I</v>
      </c>
      <c r="V380" s="5" t="str">
        <f>LOOKUP($S380,$B$2:$B$325,E$2:E$325)</f>
        <v>18954046</v>
      </c>
      <c r="W380" s="5" t="str">
        <f>LOOKUP($S380,$B$2:$B$325,F$2:F$325)</f>
        <v>046</v>
      </c>
      <c r="X380" s="5" t="str">
        <f>LOOKUP($S380,$B$2:$B$325,G$2:G$325)</f>
        <v>28</v>
      </c>
      <c r="Y380" s="4">
        <v>3</v>
      </c>
      <c r="Z380" s="4">
        <v>3</v>
      </c>
      <c r="AA380" s="4">
        <v>2</v>
      </c>
      <c r="AB380" s="5">
        <f t="shared" si="92"/>
        <v>40</v>
      </c>
      <c r="AC380" s="5">
        <f t="shared" si="93"/>
        <v>40</v>
      </c>
      <c r="AD380" s="5">
        <f t="shared" si="94"/>
        <v>45</v>
      </c>
      <c r="AE380" s="5">
        <f t="shared" si="58"/>
        <v>125</v>
      </c>
    </row>
    <row r="381" spans="16:31" ht="12.75">
      <c r="P381" s="4" t="s">
        <v>507</v>
      </c>
      <c r="Q381" s="15" t="s">
        <v>457</v>
      </c>
      <c r="R381" s="4">
        <f>R380</f>
        <v>10</v>
      </c>
      <c r="S381" s="5" t="s">
        <v>88</v>
      </c>
      <c r="T381" s="5">
        <f>LOOKUP($S381,$B$2:$B$325,C$2:C$325)</f>
        <v>8</v>
      </c>
      <c r="U381" s="5" t="str">
        <f>LOOKUP($S381,$B$2:$B$325,D$2:D$325)</f>
        <v>I</v>
      </c>
      <c r="V381" s="5">
        <f>LOOKUP($S381,$B$2:$B$325,E$2:E$325)</f>
        <v>18530426</v>
      </c>
      <c r="W381" s="5" t="str">
        <f>LOOKUP($S381,$B$2:$B$325,F$2:F$325)</f>
        <v>426</v>
      </c>
      <c r="X381" s="5" t="str">
        <f>LOOKUP($S381,$B$2:$B$325,G$2:G$325)</f>
        <v>8</v>
      </c>
      <c r="Y381" s="4">
        <v>1</v>
      </c>
      <c r="Z381" s="4">
        <v>1</v>
      </c>
      <c r="AA381" s="4">
        <v>1</v>
      </c>
      <c r="AB381" s="5">
        <f t="shared" si="92"/>
        <v>50</v>
      </c>
      <c r="AC381" s="5">
        <f t="shared" si="93"/>
        <v>50</v>
      </c>
      <c r="AD381" s="5">
        <f t="shared" si="94"/>
        <v>50</v>
      </c>
      <c r="AE381" s="5">
        <f t="shared" si="58"/>
        <v>150</v>
      </c>
    </row>
    <row r="382" spans="16:31" ht="12.75">
      <c r="P382" s="4" t="s">
        <v>507</v>
      </c>
      <c r="Q382" s="15" t="s">
        <v>457</v>
      </c>
      <c r="R382" s="4">
        <f>R381</f>
        <v>10</v>
      </c>
      <c r="S382" s="5" t="s">
        <v>352</v>
      </c>
      <c r="T382" s="5">
        <f>LOOKUP($S382,$B$2:$B$325,C$2:C$325)</f>
        <v>7</v>
      </c>
      <c r="U382" s="5" t="str">
        <f>LOOKUP($S382,$B$2:$B$325,D$2:D$325)</f>
        <v>I</v>
      </c>
      <c r="V382" s="5" t="str">
        <f>LOOKUP($S382,$B$2:$B$325,E$2:E$325)</f>
        <v>18983463</v>
      </c>
      <c r="W382" s="5" t="str">
        <f>LOOKUP($S382,$B$2:$B$325,F$2:F$325)</f>
        <v>463</v>
      </c>
      <c r="X382" s="5" t="str">
        <f>LOOKUP($S382,$B$2:$B$325,G$2:G$325)</f>
        <v>10</v>
      </c>
      <c r="Y382" s="4">
        <v>2</v>
      </c>
      <c r="Z382" s="4">
        <v>2</v>
      </c>
      <c r="AA382" s="4">
        <v>4</v>
      </c>
      <c r="AB382" s="5">
        <f t="shared" si="92"/>
        <v>45</v>
      </c>
      <c r="AC382" s="5">
        <f t="shared" si="93"/>
        <v>45</v>
      </c>
      <c r="AD382" s="5">
        <f t="shared" si="94"/>
        <v>35</v>
      </c>
      <c r="AE382" s="5">
        <f t="shared" si="58"/>
        <v>125</v>
      </c>
    </row>
    <row r="383" spans="16:31" ht="12.75">
      <c r="P383" s="4" t="s">
        <v>507</v>
      </c>
      <c r="Q383" s="15" t="s">
        <v>457</v>
      </c>
      <c r="R383" s="4">
        <f>R382</f>
        <v>10</v>
      </c>
      <c r="S383" s="5" t="s">
        <v>483</v>
      </c>
      <c r="T383" s="5">
        <f>LOOKUP($S383,$B$2:$B$325,C$2:C$325)</f>
        <v>8</v>
      </c>
      <c r="U383" s="5" t="str">
        <f>LOOKUP($S383,$B$2:$B$325,D$2:D$325)</f>
        <v>I</v>
      </c>
      <c r="V383" s="5">
        <f>LOOKUP($S383,$B$2:$B$325,E$2:E$325)</f>
        <v>18983239</v>
      </c>
      <c r="W383" s="5">
        <f>LOOKUP($S383,$B$2:$B$325,F$2:F$325)</f>
        <v>239</v>
      </c>
      <c r="X383" s="5">
        <f>LOOKUP($S383,$B$2:$B$325,G$2:G$325)</f>
        <v>10</v>
      </c>
      <c r="Y383" s="4">
        <v>5</v>
      </c>
      <c r="Z383" s="4">
        <v>5</v>
      </c>
      <c r="AA383" s="4">
        <v>3</v>
      </c>
      <c r="AB383" s="5">
        <f t="shared" si="92"/>
        <v>30</v>
      </c>
      <c r="AC383" s="5">
        <f t="shared" si="93"/>
        <v>30</v>
      </c>
      <c r="AD383" s="5">
        <f t="shared" si="94"/>
        <v>40</v>
      </c>
      <c r="AE383" s="5">
        <f t="shared" si="58"/>
        <v>100</v>
      </c>
    </row>
    <row r="384" spans="16:31" ht="12.75">
      <c r="P384" s="12" t="s">
        <v>507</v>
      </c>
      <c r="Q384" s="16" t="s">
        <v>457</v>
      </c>
      <c r="R384" s="12">
        <f>R383</f>
        <v>10</v>
      </c>
      <c r="S384" s="13" t="s">
        <v>484</v>
      </c>
      <c r="T384" s="13">
        <f>LOOKUP($S384,$B$2:$B$325,C$2:C$325)</f>
        <v>8</v>
      </c>
      <c r="U384" s="13" t="str">
        <f>LOOKUP($S384,$B$2:$B$325,D$2:D$325)</f>
        <v>I</v>
      </c>
      <c r="V384" s="13">
        <f>LOOKUP($S384,$B$2:$B$325,E$2:E$325)</f>
        <v>18983427</v>
      </c>
      <c r="W384" s="13">
        <f>LOOKUP($S384,$B$2:$B$325,F$2:F$325)</f>
        <v>427</v>
      </c>
      <c r="X384" s="13">
        <f>LOOKUP($S384,$B$2:$B$325,G$2:G$325)</f>
        <v>10</v>
      </c>
      <c r="Y384" s="12">
        <v>4</v>
      </c>
      <c r="Z384" s="12">
        <v>4</v>
      </c>
      <c r="AA384" s="12">
        <v>5</v>
      </c>
      <c r="AB384" s="13">
        <f t="shared" si="92"/>
        <v>35</v>
      </c>
      <c r="AC384" s="13">
        <f t="shared" si="93"/>
        <v>35</v>
      </c>
      <c r="AD384" s="13">
        <f t="shared" si="94"/>
        <v>30</v>
      </c>
      <c r="AE384" s="13">
        <f t="shared" si="58"/>
        <v>100</v>
      </c>
    </row>
    <row r="385" spans="16:31" ht="12.75">
      <c r="P385" s="4" t="s">
        <v>507</v>
      </c>
      <c r="Q385" s="15" t="s">
        <v>457</v>
      </c>
      <c r="R385" s="4">
        <v>11</v>
      </c>
      <c r="S385" s="5" t="s">
        <v>485</v>
      </c>
      <c r="T385" s="5">
        <f>LOOKUP($S385,$B$2:$B$325,C$2:C$325)</f>
        <v>8</v>
      </c>
      <c r="U385" s="5" t="str">
        <f>LOOKUP($S385,$B$2:$B$325,D$2:D$325)</f>
        <v>E</v>
      </c>
      <c r="V385" s="5">
        <f>LOOKUP($S385,$B$2:$B$325,E$2:E$325)</f>
        <v>11861333</v>
      </c>
      <c r="W385" s="5">
        <f>LOOKUP($S385,$B$2:$B$325,F$2:F$325)</f>
        <v>6</v>
      </c>
      <c r="X385" s="5">
        <f>LOOKUP($S385,$B$2:$B$325,G$2:G$325)</f>
        <v>6</v>
      </c>
      <c r="Y385" s="4">
        <v>3</v>
      </c>
      <c r="Z385" s="4">
        <v>3</v>
      </c>
      <c r="AA385" s="4">
        <v>3</v>
      </c>
      <c r="AB385" s="5">
        <f aca="true" t="shared" si="95" ref="AB385:AD387">LOOKUP(Y385,$J$3:$J$11,$M$3:$M$11)</f>
        <v>50</v>
      </c>
      <c r="AC385" s="5">
        <f t="shared" si="95"/>
        <v>50</v>
      </c>
      <c r="AD385" s="5">
        <f t="shared" si="95"/>
        <v>50</v>
      </c>
      <c r="AE385" s="5">
        <f t="shared" si="58"/>
        <v>150</v>
      </c>
    </row>
    <row r="386" spans="16:31" ht="12.75">
      <c r="P386" s="4" t="s">
        <v>507</v>
      </c>
      <c r="Q386" s="15" t="s">
        <v>457</v>
      </c>
      <c r="R386" s="4">
        <f aca="true" t="shared" si="96" ref="R386:R458">R385</f>
        <v>11</v>
      </c>
      <c r="S386" s="5" t="s">
        <v>486</v>
      </c>
      <c r="T386" s="5">
        <f>LOOKUP($S386,$B$2:$B$325,C$2:C$325)</f>
        <v>8</v>
      </c>
      <c r="U386" s="5" t="str">
        <f>LOOKUP($S386,$B$2:$B$325,D$2:D$325)</f>
        <v>E</v>
      </c>
      <c r="V386" s="5">
        <f>LOOKUP($S386,$B$2:$B$325,E$2:E$325)</f>
        <v>18530282</v>
      </c>
      <c r="W386" s="5">
        <f>LOOKUP($S386,$B$2:$B$325,F$2:F$325)</f>
        <v>1</v>
      </c>
      <c r="X386" s="5" t="str">
        <f>LOOKUP($S386,$B$2:$B$325,G$2:G$325)</f>
        <v>ST</v>
      </c>
      <c r="Y386" s="4">
        <v>1</v>
      </c>
      <c r="Z386" s="4">
        <v>1</v>
      </c>
      <c r="AA386" s="4">
        <v>1</v>
      </c>
      <c r="AB386" s="5">
        <f t="shared" si="95"/>
        <v>60</v>
      </c>
      <c r="AC386" s="5">
        <f t="shared" si="95"/>
        <v>60</v>
      </c>
      <c r="AD386" s="5">
        <f t="shared" si="95"/>
        <v>60</v>
      </c>
      <c r="AE386" s="5">
        <f t="shared" si="58"/>
        <v>180</v>
      </c>
    </row>
    <row r="387" spans="16:31" ht="12.75">
      <c r="P387" s="12" t="s">
        <v>507</v>
      </c>
      <c r="Q387" s="16" t="s">
        <v>457</v>
      </c>
      <c r="R387" s="12">
        <f t="shared" si="96"/>
        <v>11</v>
      </c>
      <c r="S387" s="13" t="s">
        <v>487</v>
      </c>
      <c r="T387" s="13">
        <f>LOOKUP($S387,$B$2:$B$325,C$2:C$325)</f>
        <v>8</v>
      </c>
      <c r="U387" s="13" t="str">
        <f>LOOKUP($S387,$B$2:$B$325,D$2:D$325)</f>
        <v>E</v>
      </c>
      <c r="V387" s="13">
        <f>LOOKUP($S387,$B$2:$B$325,E$2:E$325)</f>
        <v>0</v>
      </c>
      <c r="W387" s="13">
        <f>LOOKUP($S387,$B$2:$B$325,F$2:F$325)</f>
        <v>13</v>
      </c>
      <c r="X387" s="13">
        <f>LOOKUP($S387,$B$2:$B$325,G$2:G$325)</f>
        <v>0</v>
      </c>
      <c r="Y387" s="12">
        <v>2</v>
      </c>
      <c r="Z387" s="12">
        <v>2</v>
      </c>
      <c r="AA387" s="12">
        <v>2</v>
      </c>
      <c r="AB387" s="13">
        <f t="shared" si="95"/>
        <v>55</v>
      </c>
      <c r="AC387" s="13">
        <f t="shared" si="95"/>
        <v>55</v>
      </c>
      <c r="AD387" s="13">
        <f t="shared" si="95"/>
        <v>55</v>
      </c>
      <c r="AE387" s="13">
        <f t="shared" si="58"/>
        <v>165</v>
      </c>
    </row>
    <row r="388" spans="16:31" ht="12.75">
      <c r="P388" s="4" t="s">
        <v>507</v>
      </c>
      <c r="Q388" s="15" t="s">
        <v>457</v>
      </c>
      <c r="R388" s="4">
        <v>12</v>
      </c>
      <c r="S388" s="5" t="s">
        <v>48</v>
      </c>
      <c r="T388" s="5">
        <f>LOOKUP($S388,$B$2:$B$325,C$2:C$325)</f>
        <v>11</v>
      </c>
      <c r="U388" s="5" t="str">
        <f>LOOKUP($S388,$B$2:$B$325,D$2:D$325)</f>
        <v>I</v>
      </c>
      <c r="V388" s="5">
        <f>LOOKUP($S388,$B$2:$B$325,E$2:E$325)</f>
        <v>18953943</v>
      </c>
      <c r="W388" s="5" t="str">
        <f>LOOKUP($S388,$B$2:$B$325,F$2:F$325)</f>
        <v>107</v>
      </c>
      <c r="X388" s="5">
        <f>LOOKUP($S388,$B$2:$B$325,G$2:G$325)</f>
        <v>28</v>
      </c>
      <c r="Y388" s="4">
        <v>4</v>
      </c>
      <c r="Z388" s="4">
        <v>4</v>
      </c>
      <c r="AA388" s="4">
        <v>4</v>
      </c>
      <c r="AB388" s="5">
        <f>LOOKUP(Y388,$J$3:$J$11,$L$3:$L$11)</f>
        <v>35</v>
      </c>
      <c r="AC388" s="5">
        <f>LOOKUP(Z388,$J$3:$J$11,$L$3:$L$11)</f>
        <v>35</v>
      </c>
      <c r="AD388" s="5">
        <f>LOOKUP(AA388,$J$3:$J$11,$L$3:$L$11)</f>
        <v>35</v>
      </c>
      <c r="AE388" s="5">
        <f t="shared" si="58"/>
        <v>105</v>
      </c>
    </row>
    <row r="389" spans="16:31" ht="12.75">
      <c r="P389" s="4" t="s">
        <v>507</v>
      </c>
      <c r="Q389" s="15" t="s">
        <v>457</v>
      </c>
      <c r="R389" s="4">
        <f t="shared" si="96"/>
        <v>12</v>
      </c>
      <c r="S389" s="5" t="s">
        <v>161</v>
      </c>
      <c r="T389" s="5">
        <f>LOOKUP($S389,$B$2:$B$325,C$2:C$325)</f>
        <v>13</v>
      </c>
      <c r="U389" s="5" t="str">
        <f>LOOKUP($S389,$B$2:$B$325,D$2:D$325)</f>
        <v>I</v>
      </c>
      <c r="V389" s="5">
        <f>LOOKUP($S389,$B$2:$B$325,E$2:E$325)</f>
        <v>18953912</v>
      </c>
      <c r="W389" s="5">
        <f>LOOKUP($S389,$B$2:$B$325,F$2:F$325)</f>
        <v>912</v>
      </c>
      <c r="X389" s="5">
        <f>LOOKUP($S389,$B$2:$B$325,G$2:G$325)</f>
        <v>28</v>
      </c>
      <c r="Y389" s="4">
        <v>1</v>
      </c>
      <c r="Z389" s="4">
        <v>1</v>
      </c>
      <c r="AA389" s="4">
        <v>1</v>
      </c>
      <c r="AB389" s="5">
        <f aca="true" t="shared" si="97" ref="AB389:AB394">LOOKUP(Y389,$J$3:$J$11,$L$3:$L$11)</f>
        <v>50</v>
      </c>
      <c r="AC389" s="5">
        <f aca="true" t="shared" si="98" ref="AC389:AC394">LOOKUP(Z389,$J$3:$J$11,$L$3:$L$11)</f>
        <v>50</v>
      </c>
      <c r="AD389" s="5">
        <f aca="true" t="shared" si="99" ref="AD389:AD394">LOOKUP(AA389,$J$3:$J$11,$L$3:$L$11)</f>
        <v>50</v>
      </c>
      <c r="AE389" s="5">
        <f t="shared" si="58"/>
        <v>150</v>
      </c>
    </row>
    <row r="390" spans="16:31" ht="12.75">
      <c r="P390" s="4" t="s">
        <v>507</v>
      </c>
      <c r="Q390" s="15" t="s">
        <v>457</v>
      </c>
      <c r="R390" s="4">
        <f t="shared" si="96"/>
        <v>12</v>
      </c>
      <c r="S390" s="5" t="s">
        <v>67</v>
      </c>
      <c r="T390" s="5">
        <f>LOOKUP($S390,$B$2:$B$325,C$2:C$325)</f>
        <v>11</v>
      </c>
      <c r="U390" s="5" t="str">
        <f>LOOKUP($S390,$B$2:$B$325,D$2:D$325)</f>
        <v>I</v>
      </c>
      <c r="V390" s="5">
        <f>LOOKUP($S390,$B$2:$B$325,E$2:E$325)</f>
        <v>19020133</v>
      </c>
      <c r="W390" s="5" t="str">
        <f>LOOKUP($S390,$B$2:$B$325,F$2:F$325)</f>
        <v>41</v>
      </c>
      <c r="X390" s="5">
        <f>LOOKUP($S390,$B$2:$B$325,G$2:G$325)</f>
        <v>10</v>
      </c>
      <c r="Y390" s="4">
        <v>2</v>
      </c>
      <c r="Z390" s="4">
        <v>3</v>
      </c>
      <c r="AA390" s="4">
        <v>3</v>
      </c>
      <c r="AB390" s="5">
        <f t="shared" si="97"/>
        <v>45</v>
      </c>
      <c r="AC390" s="5">
        <f t="shared" si="98"/>
        <v>40</v>
      </c>
      <c r="AD390" s="5">
        <f t="shared" si="99"/>
        <v>40</v>
      </c>
      <c r="AE390" s="5">
        <f t="shared" si="58"/>
        <v>125</v>
      </c>
    </row>
    <row r="391" spans="16:31" ht="12.75">
      <c r="P391" s="12" t="s">
        <v>507</v>
      </c>
      <c r="Q391" s="16" t="s">
        <v>457</v>
      </c>
      <c r="R391" s="12">
        <f t="shared" si="96"/>
        <v>12</v>
      </c>
      <c r="S391" s="13" t="s">
        <v>490</v>
      </c>
      <c r="T391" s="13">
        <f>LOOKUP($S391,$B$2:$B$325,C$2:C$325)</f>
        <v>10</v>
      </c>
      <c r="U391" s="13" t="str">
        <f>LOOKUP($S391,$B$2:$B$325,D$2:D$325)</f>
        <v>I</v>
      </c>
      <c r="V391" s="13">
        <f>LOOKUP($S391,$B$2:$B$325,E$2:E$325)</f>
        <v>18953748</v>
      </c>
      <c r="W391" s="13">
        <f>LOOKUP($S391,$B$2:$B$325,F$2:F$325)</f>
        <v>748</v>
      </c>
      <c r="X391" s="13">
        <f>LOOKUP($S391,$B$2:$B$325,G$2:G$325)</f>
        <v>0</v>
      </c>
      <c r="Y391" s="12">
        <v>3</v>
      </c>
      <c r="Z391" s="12">
        <v>2</v>
      </c>
      <c r="AA391" s="12">
        <v>2</v>
      </c>
      <c r="AB391" s="13">
        <f t="shared" si="97"/>
        <v>40</v>
      </c>
      <c r="AC391" s="13">
        <f t="shared" si="98"/>
        <v>45</v>
      </c>
      <c r="AD391" s="13">
        <f t="shared" si="99"/>
        <v>45</v>
      </c>
      <c r="AE391" s="13">
        <f t="shared" si="58"/>
        <v>130</v>
      </c>
    </row>
    <row r="392" spans="16:31" ht="12.75">
      <c r="P392" s="4" t="s">
        <v>507</v>
      </c>
      <c r="Q392" s="15" t="s">
        <v>457</v>
      </c>
      <c r="R392" s="4">
        <v>13</v>
      </c>
      <c r="S392" s="5" t="s">
        <v>338</v>
      </c>
      <c r="T392" s="5">
        <f>LOOKUP($S392,$B$2:$B$325,C$2:C$325)</f>
        <v>14</v>
      </c>
      <c r="U392" s="5" t="str">
        <f>LOOKUP($S392,$B$2:$B$325,D$2:D$325)</f>
        <v>I</v>
      </c>
      <c r="V392" s="5" t="str">
        <f>LOOKUP($S392,$B$2:$B$325,E$2:E$325)</f>
        <v>18983226</v>
      </c>
      <c r="W392" s="5" t="str">
        <f>LOOKUP($S392,$B$2:$B$325,F$2:F$325)</f>
        <v>57</v>
      </c>
      <c r="X392" s="5" t="str">
        <f>LOOKUP($S392,$B$2:$B$325,G$2:G$325)</f>
        <v>10</v>
      </c>
      <c r="Y392" s="4">
        <v>1</v>
      </c>
      <c r="Z392" s="4">
        <v>1</v>
      </c>
      <c r="AA392" s="4">
        <v>1</v>
      </c>
      <c r="AB392" s="5">
        <f t="shared" si="97"/>
        <v>50</v>
      </c>
      <c r="AC392" s="5">
        <f t="shared" si="98"/>
        <v>50</v>
      </c>
      <c r="AD392" s="5">
        <f t="shared" si="99"/>
        <v>50</v>
      </c>
      <c r="AE392" s="5">
        <f t="shared" si="58"/>
        <v>150</v>
      </c>
    </row>
    <row r="393" spans="16:31" ht="12.75">
      <c r="P393" s="4" t="s">
        <v>507</v>
      </c>
      <c r="Q393" s="15" t="s">
        <v>457</v>
      </c>
      <c r="R393" s="4">
        <f t="shared" si="96"/>
        <v>13</v>
      </c>
      <c r="S393" s="5" t="s">
        <v>83</v>
      </c>
      <c r="T393" s="5">
        <f>LOOKUP($S393,$B$2:$B$325,C$2:C$325)</f>
        <v>16</v>
      </c>
      <c r="U393" s="5" t="str">
        <f>LOOKUP($S393,$B$2:$B$325,D$2:D$325)</f>
        <v>N</v>
      </c>
      <c r="V393" s="5">
        <f>LOOKUP($S393,$B$2:$B$325,E$2:E$325)</f>
        <v>15903313</v>
      </c>
      <c r="W393" s="5" t="str">
        <f>LOOKUP($S393,$B$2:$B$325,F$2:F$325)</f>
        <v>28</v>
      </c>
      <c r="X393" s="5" t="str">
        <f>LOOKUP($S393,$B$2:$B$325,G$2:G$325)</f>
        <v>NC</v>
      </c>
      <c r="Y393" s="4">
        <v>3</v>
      </c>
      <c r="Z393" s="4">
        <v>3</v>
      </c>
      <c r="AA393" s="4">
        <v>3</v>
      </c>
      <c r="AB393" s="5">
        <f t="shared" si="97"/>
        <v>40</v>
      </c>
      <c r="AC393" s="5">
        <f t="shared" si="98"/>
        <v>40</v>
      </c>
      <c r="AD393" s="5">
        <f t="shared" si="99"/>
        <v>40</v>
      </c>
      <c r="AE393" s="5">
        <f t="shared" si="58"/>
        <v>120</v>
      </c>
    </row>
    <row r="394" spans="16:31" ht="12.75">
      <c r="P394" s="12" t="s">
        <v>507</v>
      </c>
      <c r="Q394" s="16" t="s">
        <v>457</v>
      </c>
      <c r="R394" s="12">
        <f t="shared" si="96"/>
        <v>13</v>
      </c>
      <c r="S394" s="13" t="s">
        <v>216</v>
      </c>
      <c r="T394" s="13">
        <f>LOOKUP($S394,$B$2:$B$325,C$2:C$325)</f>
        <v>13</v>
      </c>
      <c r="U394" s="13" t="str">
        <f>LOOKUP($S394,$B$2:$B$325,D$2:D$325)</f>
        <v>I</v>
      </c>
      <c r="V394" s="13" t="str">
        <f>LOOKUP($S394,$B$2:$B$325,E$2:E$325)</f>
        <v>13731011</v>
      </c>
      <c r="W394" s="13">
        <f>LOOKUP($S394,$B$2:$B$325,F$2:F$325)</f>
        <v>61</v>
      </c>
      <c r="X394" s="13">
        <f>LOOKUP($S394,$B$2:$B$325,G$2:G$325)</f>
        <v>1</v>
      </c>
      <c r="Y394" s="12">
        <v>2</v>
      </c>
      <c r="Z394" s="12">
        <v>2</v>
      </c>
      <c r="AA394" s="12">
        <v>2</v>
      </c>
      <c r="AB394" s="13">
        <f t="shared" si="97"/>
        <v>45</v>
      </c>
      <c r="AC394" s="13">
        <f t="shared" si="98"/>
        <v>45</v>
      </c>
      <c r="AD394" s="13">
        <f t="shared" si="99"/>
        <v>45</v>
      </c>
      <c r="AE394" s="13">
        <f t="shared" si="58"/>
        <v>135</v>
      </c>
    </row>
    <row r="395" spans="16:31" ht="12.75">
      <c r="P395" s="4" t="s">
        <v>507</v>
      </c>
      <c r="Q395" s="15" t="s">
        <v>457</v>
      </c>
      <c r="R395" s="4">
        <v>14</v>
      </c>
      <c r="S395" s="5" t="s">
        <v>256</v>
      </c>
      <c r="T395" s="5">
        <f>LOOKUP($S395,$B$2:$B$325,C$2:C$325)</f>
        <v>17</v>
      </c>
      <c r="U395" s="5" t="str">
        <f>LOOKUP($S395,$B$2:$B$325,D$2:D$325)</f>
        <v>E</v>
      </c>
      <c r="V395" s="5">
        <f>LOOKUP($S395,$B$2:$B$325,E$2:E$325)</f>
        <v>18950256</v>
      </c>
      <c r="W395" s="5">
        <f>LOOKUP($S395,$B$2:$B$325,F$2:F$325)</f>
        <v>40</v>
      </c>
      <c r="X395" s="5">
        <f>LOOKUP($S395,$B$2:$B$325,G$2:G$325)</f>
        <v>28</v>
      </c>
      <c r="Y395" s="4">
        <v>2</v>
      </c>
      <c r="Z395" s="4">
        <v>1</v>
      </c>
      <c r="AA395" s="4">
        <v>1</v>
      </c>
      <c r="AB395" s="5">
        <f aca="true" t="shared" si="100" ref="AB395:AD407">LOOKUP(Y395,$J$3:$J$11,$M$3:$M$11)</f>
        <v>55</v>
      </c>
      <c r="AC395" s="5">
        <f t="shared" si="100"/>
        <v>60</v>
      </c>
      <c r="AD395" s="5">
        <f t="shared" si="100"/>
        <v>60</v>
      </c>
      <c r="AE395" s="5">
        <f t="shared" si="58"/>
        <v>175</v>
      </c>
    </row>
    <row r="396" spans="16:31" ht="12.75">
      <c r="P396" s="4" t="s">
        <v>507</v>
      </c>
      <c r="Q396" s="15" t="s">
        <v>457</v>
      </c>
      <c r="R396" s="4">
        <f t="shared" si="96"/>
        <v>14</v>
      </c>
      <c r="S396" s="5" t="s">
        <v>78</v>
      </c>
      <c r="T396" s="5">
        <f>LOOKUP($S396,$B$2:$B$325,C$2:C$325)</f>
        <v>32</v>
      </c>
      <c r="U396" s="5" t="str">
        <f>LOOKUP($S396,$B$2:$B$325,D$2:D$325)</f>
        <v>E</v>
      </c>
      <c r="V396" s="5">
        <f>LOOKUP($S396,$B$2:$B$325,E$2:E$325)</f>
        <v>18980164</v>
      </c>
      <c r="W396" s="5" t="str">
        <f>LOOKUP($S396,$B$2:$B$325,F$2:F$325)</f>
        <v>26</v>
      </c>
      <c r="X396" s="5">
        <f>LOOKUP($S396,$B$2:$B$325,G$2:G$325)</f>
        <v>10</v>
      </c>
      <c r="Y396" s="4">
        <v>0</v>
      </c>
      <c r="Z396" s="4">
        <v>0</v>
      </c>
      <c r="AA396" s="4">
        <v>0</v>
      </c>
      <c r="AB396" s="5">
        <f t="shared" si="100"/>
        <v>0</v>
      </c>
      <c r="AC396" s="5">
        <f t="shared" si="100"/>
        <v>0</v>
      </c>
      <c r="AD396" s="5">
        <f t="shared" si="100"/>
        <v>0</v>
      </c>
      <c r="AE396" s="5">
        <f t="shared" si="58"/>
        <v>0</v>
      </c>
    </row>
    <row r="397" spans="16:31" ht="12.75">
      <c r="P397" s="4" t="s">
        <v>507</v>
      </c>
      <c r="Q397" s="15" t="s">
        <v>457</v>
      </c>
      <c r="R397" s="4">
        <f t="shared" si="96"/>
        <v>14</v>
      </c>
      <c r="S397" s="5" t="s">
        <v>71</v>
      </c>
      <c r="T397" s="5">
        <f>LOOKUP($S397,$B$2:$B$325,C$2:C$325)</f>
        <v>16</v>
      </c>
      <c r="U397" s="5" t="str">
        <f>LOOKUP($S397,$B$2:$B$325,D$2:D$325)</f>
        <v>E</v>
      </c>
      <c r="V397" s="5">
        <f>LOOKUP($S397,$B$2:$B$325,E$2:E$325)</f>
        <v>19020117</v>
      </c>
      <c r="W397" s="5" t="str">
        <f>LOOKUP($S397,$B$2:$B$325,F$2:F$325)</f>
        <v>9</v>
      </c>
      <c r="X397" s="5">
        <f>LOOKUP($S397,$B$2:$B$325,G$2:G$325)</f>
        <v>10</v>
      </c>
      <c r="Y397" s="4">
        <v>1</v>
      </c>
      <c r="Z397" s="4">
        <v>2</v>
      </c>
      <c r="AA397" s="4">
        <v>2</v>
      </c>
      <c r="AB397" s="5">
        <f t="shared" si="100"/>
        <v>60</v>
      </c>
      <c r="AC397" s="5">
        <f t="shared" si="100"/>
        <v>55</v>
      </c>
      <c r="AD397" s="5">
        <f t="shared" si="100"/>
        <v>55</v>
      </c>
      <c r="AE397" s="5">
        <f t="shared" si="58"/>
        <v>170</v>
      </c>
    </row>
    <row r="398" spans="16:31" ht="12.75">
      <c r="P398" s="12" t="s">
        <v>507</v>
      </c>
      <c r="Q398" s="16" t="s">
        <v>457</v>
      </c>
      <c r="R398" s="12">
        <f t="shared" si="96"/>
        <v>14</v>
      </c>
      <c r="S398" s="13" t="s">
        <v>245</v>
      </c>
      <c r="T398" s="13">
        <f>LOOKUP($S398,$B$2:$B$325,C$2:C$325)</f>
        <v>56</v>
      </c>
      <c r="U398" s="13" t="str">
        <f>LOOKUP($S398,$B$2:$B$325,D$2:D$325)</f>
        <v>E</v>
      </c>
      <c r="V398" s="13">
        <f>LOOKUP($S398,$B$2:$B$325,E$2:E$325)</f>
        <v>17900491</v>
      </c>
      <c r="W398" s="13">
        <f>LOOKUP($S398,$B$2:$B$325,F$2:F$325)</f>
        <v>491</v>
      </c>
      <c r="X398" s="13">
        <f>LOOKUP($S398,$B$2:$B$325,G$2:G$325)</f>
        <v>28</v>
      </c>
      <c r="Y398" s="12">
        <v>3</v>
      </c>
      <c r="Z398" s="12">
        <v>3</v>
      </c>
      <c r="AA398" s="12">
        <v>3</v>
      </c>
      <c r="AB398" s="13">
        <f t="shared" si="100"/>
        <v>50</v>
      </c>
      <c r="AC398" s="13">
        <f t="shared" si="100"/>
        <v>50</v>
      </c>
      <c r="AD398" s="13">
        <f t="shared" si="100"/>
        <v>50</v>
      </c>
      <c r="AE398" s="13">
        <f t="shared" si="58"/>
        <v>150</v>
      </c>
    </row>
    <row r="399" spans="16:31" ht="12.75">
      <c r="P399" s="4" t="s">
        <v>507</v>
      </c>
      <c r="Q399" s="15" t="s">
        <v>457</v>
      </c>
      <c r="R399" s="4">
        <v>15</v>
      </c>
      <c r="S399" s="5" t="s">
        <v>383</v>
      </c>
      <c r="U399" s="5" t="str">
        <f>LOOKUP($S399,$B$2:$B$325,D$2:D$325)</f>
        <v>OS</v>
      </c>
      <c r="Y399" s="4">
        <v>1</v>
      </c>
      <c r="Z399" s="4">
        <v>1</v>
      </c>
      <c r="AA399" s="4">
        <v>2</v>
      </c>
      <c r="AB399" s="5">
        <f t="shared" si="100"/>
        <v>60</v>
      </c>
      <c r="AC399" s="5">
        <f t="shared" si="100"/>
        <v>60</v>
      </c>
      <c r="AD399" s="5">
        <f t="shared" si="100"/>
        <v>55</v>
      </c>
      <c r="AE399" s="5">
        <f t="shared" si="58"/>
        <v>175</v>
      </c>
    </row>
    <row r="400" spans="16:31" ht="12.75">
      <c r="P400" s="4" t="s">
        <v>507</v>
      </c>
      <c r="Q400" s="15" t="s">
        <v>457</v>
      </c>
      <c r="R400" s="4">
        <f t="shared" si="96"/>
        <v>15</v>
      </c>
      <c r="S400" s="5" t="s">
        <v>344</v>
      </c>
      <c r="U400" s="5" t="s">
        <v>305</v>
      </c>
      <c r="Y400" s="4">
        <v>3</v>
      </c>
      <c r="Z400" s="4">
        <v>2</v>
      </c>
      <c r="AA400" s="4">
        <v>3</v>
      </c>
      <c r="AB400" s="5">
        <f t="shared" si="100"/>
        <v>50</v>
      </c>
      <c r="AC400" s="5">
        <f t="shared" si="100"/>
        <v>55</v>
      </c>
      <c r="AD400" s="5">
        <f t="shared" si="100"/>
        <v>50</v>
      </c>
      <c r="AE400" s="5">
        <f t="shared" si="58"/>
        <v>155</v>
      </c>
    </row>
    <row r="401" spans="16:31" ht="12.75">
      <c r="P401" s="4" t="s">
        <v>507</v>
      </c>
      <c r="Q401" s="15" t="s">
        <v>457</v>
      </c>
      <c r="R401" s="4">
        <f t="shared" si="96"/>
        <v>15</v>
      </c>
      <c r="S401" s="5" t="s">
        <v>16</v>
      </c>
      <c r="U401" s="5" t="s">
        <v>305</v>
      </c>
      <c r="Y401" s="4">
        <v>2</v>
      </c>
      <c r="Z401" s="4">
        <v>3</v>
      </c>
      <c r="AA401" s="4">
        <v>7</v>
      </c>
      <c r="AB401" s="5">
        <f t="shared" si="100"/>
        <v>55</v>
      </c>
      <c r="AC401" s="5">
        <f t="shared" si="100"/>
        <v>50</v>
      </c>
      <c r="AD401" s="5">
        <f t="shared" si="100"/>
        <v>30</v>
      </c>
      <c r="AE401" s="5">
        <f t="shared" si="58"/>
        <v>135</v>
      </c>
    </row>
    <row r="402" spans="16:31" ht="12.75">
      <c r="P402" s="4" t="s">
        <v>507</v>
      </c>
      <c r="Q402" s="15" t="s">
        <v>457</v>
      </c>
      <c r="R402" s="4">
        <f t="shared" si="96"/>
        <v>15</v>
      </c>
      <c r="S402" s="5" t="s">
        <v>348</v>
      </c>
      <c r="U402" s="5" t="s">
        <v>305</v>
      </c>
      <c r="Y402" s="4">
        <v>4</v>
      </c>
      <c r="Z402" s="4">
        <v>4</v>
      </c>
      <c r="AA402" s="4">
        <v>4</v>
      </c>
      <c r="AB402" s="5">
        <f t="shared" si="100"/>
        <v>45</v>
      </c>
      <c r="AC402" s="5">
        <f t="shared" si="100"/>
        <v>45</v>
      </c>
      <c r="AD402" s="5">
        <f t="shared" si="100"/>
        <v>45</v>
      </c>
      <c r="AE402" s="5">
        <f t="shared" si="58"/>
        <v>135</v>
      </c>
    </row>
    <row r="403" spans="16:31" ht="12.75">
      <c r="P403" s="12" t="s">
        <v>507</v>
      </c>
      <c r="Q403" s="16" t="s">
        <v>457</v>
      </c>
      <c r="R403" s="12">
        <f t="shared" si="96"/>
        <v>15</v>
      </c>
      <c r="S403" s="13" t="s">
        <v>343</v>
      </c>
      <c r="T403" s="13"/>
      <c r="U403" s="13" t="s">
        <v>305</v>
      </c>
      <c r="V403" s="13"/>
      <c r="W403" s="13"/>
      <c r="X403" s="13"/>
      <c r="Y403" s="12">
        <v>5</v>
      </c>
      <c r="Z403" s="12">
        <v>5</v>
      </c>
      <c r="AA403" s="12">
        <v>0</v>
      </c>
      <c r="AB403" s="13">
        <f t="shared" si="100"/>
        <v>40</v>
      </c>
      <c r="AC403" s="13">
        <f t="shared" si="100"/>
        <v>40</v>
      </c>
      <c r="AD403" s="13">
        <f t="shared" si="100"/>
        <v>0</v>
      </c>
      <c r="AE403" s="13">
        <f t="shared" si="58"/>
        <v>80</v>
      </c>
    </row>
    <row r="404" spans="16:31" ht="12.75">
      <c r="P404" s="4" t="s">
        <v>507</v>
      </c>
      <c r="Q404" s="15" t="s">
        <v>457</v>
      </c>
      <c r="R404" s="4">
        <v>16</v>
      </c>
      <c r="S404" s="5" t="s">
        <v>347</v>
      </c>
      <c r="U404" s="5" t="s">
        <v>305</v>
      </c>
      <c r="Y404" s="4">
        <v>1</v>
      </c>
      <c r="Z404" s="4">
        <v>3</v>
      </c>
      <c r="AA404" s="4">
        <v>1</v>
      </c>
      <c r="AB404" s="5">
        <f t="shared" si="100"/>
        <v>60</v>
      </c>
      <c r="AC404" s="5">
        <f t="shared" si="100"/>
        <v>50</v>
      </c>
      <c r="AD404" s="5">
        <f t="shared" si="100"/>
        <v>60</v>
      </c>
      <c r="AE404" s="5">
        <f t="shared" si="58"/>
        <v>170</v>
      </c>
    </row>
    <row r="405" spans="16:31" ht="12.75">
      <c r="P405" s="4" t="s">
        <v>507</v>
      </c>
      <c r="Q405" s="15" t="s">
        <v>457</v>
      </c>
      <c r="R405" s="4">
        <f t="shared" si="96"/>
        <v>16</v>
      </c>
      <c r="S405" s="5" t="s">
        <v>262</v>
      </c>
      <c r="U405" s="5" t="s">
        <v>305</v>
      </c>
      <c r="Y405" s="4">
        <v>2</v>
      </c>
      <c r="Z405" s="4">
        <v>1</v>
      </c>
      <c r="AA405" s="4">
        <v>5</v>
      </c>
      <c r="AB405" s="5">
        <f t="shared" si="100"/>
        <v>55</v>
      </c>
      <c r="AC405" s="5">
        <f t="shared" si="100"/>
        <v>60</v>
      </c>
      <c r="AD405" s="5">
        <f t="shared" si="100"/>
        <v>40</v>
      </c>
      <c r="AE405" s="5">
        <f t="shared" si="58"/>
        <v>155</v>
      </c>
    </row>
    <row r="406" spans="16:31" ht="12.75">
      <c r="P406" s="4" t="s">
        <v>507</v>
      </c>
      <c r="Q406" s="15" t="s">
        <v>457</v>
      </c>
      <c r="R406" s="4">
        <f t="shared" si="96"/>
        <v>16</v>
      </c>
      <c r="S406" s="5" t="s">
        <v>561</v>
      </c>
      <c r="U406" s="5" t="s">
        <v>305</v>
      </c>
      <c r="Y406" s="4">
        <v>3</v>
      </c>
      <c r="Z406" s="4">
        <v>2</v>
      </c>
      <c r="AA406" s="4">
        <v>6</v>
      </c>
      <c r="AB406" s="5">
        <f t="shared" si="100"/>
        <v>50</v>
      </c>
      <c r="AC406" s="5">
        <f t="shared" si="100"/>
        <v>55</v>
      </c>
      <c r="AD406" s="5">
        <f t="shared" si="100"/>
        <v>35</v>
      </c>
      <c r="AE406" s="5">
        <f t="shared" si="58"/>
        <v>140</v>
      </c>
    </row>
    <row r="407" spans="16:31" ht="13.5" thickBot="1">
      <c r="P407" s="20" t="s">
        <v>507</v>
      </c>
      <c r="Q407" s="21" t="s">
        <v>457</v>
      </c>
      <c r="R407" s="20">
        <f t="shared" si="96"/>
        <v>16</v>
      </c>
      <c r="S407" s="22" t="s">
        <v>342</v>
      </c>
      <c r="T407" s="22"/>
      <c r="U407" s="22" t="s">
        <v>305</v>
      </c>
      <c r="V407" s="22"/>
      <c r="W407" s="22"/>
      <c r="X407" s="22"/>
      <c r="Y407" s="20">
        <v>4</v>
      </c>
      <c r="Z407" s="20">
        <v>4</v>
      </c>
      <c r="AA407" s="20">
        <v>0</v>
      </c>
      <c r="AB407" s="22">
        <f t="shared" si="100"/>
        <v>45</v>
      </c>
      <c r="AC407" s="22">
        <f t="shared" si="100"/>
        <v>45</v>
      </c>
      <c r="AD407" s="22">
        <f t="shared" si="100"/>
        <v>0</v>
      </c>
      <c r="AE407" s="22">
        <f t="shared" si="58"/>
        <v>90</v>
      </c>
    </row>
    <row r="408" spans="16:31" ht="13.5" thickTop="1">
      <c r="P408" s="4" t="s">
        <v>507</v>
      </c>
      <c r="Q408" s="15" t="s">
        <v>499</v>
      </c>
      <c r="R408" s="4">
        <v>1</v>
      </c>
      <c r="S408" s="5" t="s">
        <v>500</v>
      </c>
      <c r="T408" s="5">
        <f>LOOKUP($S408,$B$2:$B$325,C$2:C$325)</f>
        <v>4</v>
      </c>
      <c r="U408" s="5" t="str">
        <f>LOOKUP($S408,$B$2:$B$325,D$2:D$325)</f>
        <v>Y</v>
      </c>
      <c r="V408" s="5">
        <f>LOOKUP($S408,$B$2:$B$325,E$2:E$325)</f>
        <v>19813534</v>
      </c>
      <c r="W408" s="5">
        <f>LOOKUP($S408,$B$2:$B$325,F$2:F$325)</f>
        <v>534</v>
      </c>
      <c r="X408" s="5">
        <f>LOOKUP($S408,$B$2:$B$325,G$2:G$325)</f>
        <v>1</v>
      </c>
      <c r="Y408" s="4">
        <v>3</v>
      </c>
      <c r="Z408" s="4">
        <v>3</v>
      </c>
      <c r="AA408" s="4">
        <v>3</v>
      </c>
      <c r="AB408" s="5">
        <f>LOOKUP(Y408,$J$3:$J$11,$N$3:$N$11)</f>
        <v>30</v>
      </c>
      <c r="AC408" s="5">
        <f>LOOKUP(Z408,$J$3:$J$11,$N$3:$N$11)</f>
        <v>30</v>
      </c>
      <c r="AD408" s="5">
        <f>LOOKUP(AA408,$J$3:$J$11,$N$3:$N$11)</f>
        <v>30</v>
      </c>
      <c r="AE408" s="5">
        <f t="shared" si="58"/>
        <v>90</v>
      </c>
    </row>
    <row r="409" spans="16:31" ht="12.75">
      <c r="P409" s="4" t="s">
        <v>507</v>
      </c>
      <c r="Q409" s="15" t="s">
        <v>499</v>
      </c>
      <c r="R409" s="4">
        <f t="shared" si="96"/>
        <v>1</v>
      </c>
      <c r="S409" s="5" t="s">
        <v>459</v>
      </c>
      <c r="T409" s="5">
        <f>LOOKUP($S409,$B$2:$B$325,C$2:C$325)</f>
        <v>5</v>
      </c>
      <c r="U409" s="5" t="str">
        <f>LOOKUP($S409,$B$2:$B$325,D$2:D$325)</f>
        <v>Y</v>
      </c>
      <c r="V409" s="5">
        <f>LOOKUP($S409,$B$2:$B$325,E$2:E$325)</f>
        <v>18953927</v>
      </c>
      <c r="W409" s="5">
        <f>LOOKUP($S409,$B$2:$B$325,F$2:F$325)</f>
        <v>927</v>
      </c>
      <c r="X409" s="5">
        <f>LOOKUP($S409,$B$2:$B$325,G$2:G$325)</f>
        <v>28</v>
      </c>
      <c r="Y409" s="4">
        <v>1</v>
      </c>
      <c r="Z409" s="4">
        <v>2</v>
      </c>
      <c r="AA409" s="4">
        <v>2</v>
      </c>
      <c r="AB409" s="5">
        <f aca="true" t="shared" si="101" ref="AB409:AB417">LOOKUP(Y409,$J$3:$J$11,$N$3:$N$11)</f>
        <v>40</v>
      </c>
      <c r="AC409" s="5">
        <f aca="true" t="shared" si="102" ref="AC409:AC417">LOOKUP(Z409,$J$3:$J$11,$N$3:$N$11)</f>
        <v>35</v>
      </c>
      <c r="AD409" s="5">
        <f aca="true" t="shared" si="103" ref="AD409:AD417">LOOKUP(AA409,$J$3:$J$11,$N$3:$N$11)</f>
        <v>35</v>
      </c>
      <c r="AE409" s="5">
        <f t="shared" si="58"/>
        <v>110</v>
      </c>
    </row>
    <row r="410" spans="16:31" ht="12.75">
      <c r="P410" s="12" t="s">
        <v>507</v>
      </c>
      <c r="Q410" s="16" t="s">
        <v>499</v>
      </c>
      <c r="R410" s="12">
        <f t="shared" si="96"/>
        <v>1</v>
      </c>
      <c r="S410" s="13" t="s">
        <v>458</v>
      </c>
      <c r="T410" s="13">
        <f>LOOKUP($S410,$B$2:$B$325,C$2:C$325)</f>
        <v>4</v>
      </c>
      <c r="U410" s="13" t="str">
        <f>LOOKUP($S410,$B$2:$B$325,D$2:D$325)</f>
        <v>N</v>
      </c>
      <c r="V410" s="13">
        <f>LOOKUP($S410,$B$2:$B$325,E$2:E$325)</f>
        <v>18983445</v>
      </c>
      <c r="W410" s="13">
        <f>LOOKUP($S410,$B$2:$B$325,F$2:F$325)</f>
        <v>445</v>
      </c>
      <c r="X410" s="13">
        <f>LOOKUP($S410,$B$2:$B$325,G$2:G$325)</f>
        <v>10</v>
      </c>
      <c r="Y410" s="12">
        <v>2</v>
      </c>
      <c r="Z410" s="12">
        <v>1</v>
      </c>
      <c r="AA410" s="12">
        <v>1</v>
      </c>
      <c r="AB410" s="13">
        <f t="shared" si="101"/>
        <v>35</v>
      </c>
      <c r="AC410" s="13">
        <f t="shared" si="102"/>
        <v>40</v>
      </c>
      <c r="AD410" s="13">
        <f t="shared" si="103"/>
        <v>40</v>
      </c>
      <c r="AE410" s="13">
        <f t="shared" si="58"/>
        <v>115</v>
      </c>
    </row>
    <row r="411" spans="16:31" ht="12.75">
      <c r="P411" s="4" t="s">
        <v>507</v>
      </c>
      <c r="Q411" s="15" t="s">
        <v>499</v>
      </c>
      <c r="R411" s="4">
        <v>2</v>
      </c>
      <c r="S411" s="5" t="s">
        <v>501</v>
      </c>
      <c r="T411" s="5">
        <f>LOOKUP($S411,$B$2:$B$325,C$2:C$325)</f>
        <v>2</v>
      </c>
      <c r="U411" s="5" t="str">
        <f>LOOKUP($S411,$B$2:$B$325,D$2:D$325)</f>
        <v>Y</v>
      </c>
      <c r="V411" s="5">
        <f>LOOKUP($S411,$B$2:$B$325,E$2:E$325)</f>
        <v>93000598</v>
      </c>
      <c r="W411" s="5">
        <f>LOOKUP($S411,$B$2:$B$325,F$2:F$325)</f>
        <v>598</v>
      </c>
      <c r="X411" s="5">
        <f>LOOKUP($S411,$B$2:$B$325,G$2:G$325)</f>
        <v>10</v>
      </c>
      <c r="Y411" s="4">
        <v>1</v>
      </c>
      <c r="Z411" s="4">
        <v>1</v>
      </c>
      <c r="AA411" s="4">
        <v>1</v>
      </c>
      <c r="AB411" s="5">
        <f t="shared" si="101"/>
        <v>40</v>
      </c>
      <c r="AC411" s="5">
        <f t="shared" si="102"/>
        <v>40</v>
      </c>
      <c r="AD411" s="5">
        <f t="shared" si="103"/>
        <v>40</v>
      </c>
      <c r="AE411" s="5">
        <f t="shared" si="58"/>
        <v>120</v>
      </c>
    </row>
    <row r="412" spans="16:31" ht="12.75">
      <c r="P412" s="4" t="s">
        <v>507</v>
      </c>
      <c r="Q412" s="15" t="s">
        <v>499</v>
      </c>
      <c r="R412" s="4">
        <f t="shared" si="96"/>
        <v>2</v>
      </c>
      <c r="S412" s="5" t="s">
        <v>502</v>
      </c>
      <c r="T412" s="5">
        <f>LOOKUP($S412,$B$2:$B$325,C$2:C$325)</f>
        <v>2</v>
      </c>
      <c r="U412" s="5" t="str">
        <f>LOOKUP($S412,$B$2:$B$325,D$2:D$325)</f>
        <v>Y</v>
      </c>
      <c r="V412" s="5">
        <f>LOOKUP($S412,$B$2:$B$325,E$2:E$325)</f>
        <v>19813602</v>
      </c>
      <c r="W412" s="5">
        <f>LOOKUP($S412,$B$2:$B$325,F$2:F$325)</f>
        <v>602</v>
      </c>
      <c r="X412" s="5">
        <f>LOOKUP($S412,$B$2:$B$325,G$2:G$325)</f>
        <v>1</v>
      </c>
      <c r="Y412" s="4">
        <v>2</v>
      </c>
      <c r="Z412" s="4">
        <v>0</v>
      </c>
      <c r="AA412" s="4">
        <v>0</v>
      </c>
      <c r="AB412" s="5">
        <f t="shared" si="101"/>
        <v>35</v>
      </c>
      <c r="AC412" s="5">
        <f t="shared" si="102"/>
        <v>0</v>
      </c>
      <c r="AD412" s="5">
        <f t="shared" si="103"/>
        <v>0</v>
      </c>
      <c r="AE412" s="5">
        <f t="shared" si="58"/>
        <v>35</v>
      </c>
    </row>
    <row r="413" spans="16:31" ht="12.75">
      <c r="P413" s="12" t="s">
        <v>507</v>
      </c>
      <c r="Q413" s="16" t="s">
        <v>499</v>
      </c>
      <c r="R413" s="12">
        <f t="shared" si="96"/>
        <v>2</v>
      </c>
      <c r="S413" s="13" t="s">
        <v>503</v>
      </c>
      <c r="T413" s="13">
        <f>LOOKUP($S413,$B$2:$B$325,C$2:C$325)</f>
        <v>2</v>
      </c>
      <c r="U413" s="13" t="str">
        <f>LOOKUP($S413,$B$2:$B$325,D$2:D$325)</f>
        <v>Y</v>
      </c>
      <c r="V413" s="13">
        <f>LOOKUP($S413,$B$2:$B$325,E$2:E$325)</f>
        <v>19813603</v>
      </c>
      <c r="W413" s="13">
        <f>LOOKUP($S413,$B$2:$B$325,F$2:F$325)</f>
        <v>603</v>
      </c>
      <c r="X413" s="13">
        <f>LOOKUP($S413,$B$2:$B$325,G$2:G$325)</f>
        <v>1</v>
      </c>
      <c r="Y413" s="12">
        <v>3</v>
      </c>
      <c r="Z413" s="12">
        <v>0</v>
      </c>
      <c r="AA413" s="12">
        <v>0</v>
      </c>
      <c r="AB413" s="13">
        <f t="shared" si="101"/>
        <v>30</v>
      </c>
      <c r="AC413" s="13">
        <f t="shared" si="102"/>
        <v>0</v>
      </c>
      <c r="AD413" s="13">
        <f t="shared" si="103"/>
        <v>0</v>
      </c>
      <c r="AE413" s="13">
        <f t="shared" si="58"/>
        <v>30</v>
      </c>
    </row>
    <row r="414" spans="16:31" ht="12.75">
      <c r="P414" s="4" t="s">
        <v>507</v>
      </c>
      <c r="Q414" s="15" t="s">
        <v>499</v>
      </c>
      <c r="R414" s="5">
        <v>3</v>
      </c>
      <c r="S414" s="5" t="s">
        <v>351</v>
      </c>
      <c r="T414" s="5">
        <f>LOOKUP($S414,$B$2:$B$325,C$2:C$325)</f>
        <v>3</v>
      </c>
      <c r="U414" s="5" t="str">
        <f>LOOKUP($S414,$B$2:$B$325,D$2:D$325)</f>
        <v>Y</v>
      </c>
      <c r="V414" s="5" t="str">
        <f>LOOKUP($S414,$B$2:$B$325,E$2:E$325)</f>
        <v>18983471</v>
      </c>
      <c r="W414" s="5" t="str">
        <f>LOOKUP($S414,$B$2:$B$325,F$2:F$325)</f>
        <v>471</v>
      </c>
      <c r="X414" s="5" t="str">
        <f>LOOKUP($S414,$B$2:$B$325,G$2:G$325)</f>
        <v>1</v>
      </c>
      <c r="Y414" s="4">
        <v>2</v>
      </c>
      <c r="Z414" s="4">
        <v>2</v>
      </c>
      <c r="AA414" s="4">
        <v>2</v>
      </c>
      <c r="AB414" s="5">
        <f t="shared" si="101"/>
        <v>35</v>
      </c>
      <c r="AC414" s="5">
        <f t="shared" si="102"/>
        <v>35</v>
      </c>
      <c r="AD414" s="5">
        <f t="shared" si="103"/>
        <v>35</v>
      </c>
      <c r="AE414" s="5">
        <f t="shared" si="58"/>
        <v>105</v>
      </c>
    </row>
    <row r="415" spans="16:31" ht="12.75">
      <c r="P415" s="4" t="s">
        <v>507</v>
      </c>
      <c r="Q415" s="15" t="s">
        <v>499</v>
      </c>
      <c r="R415" s="4">
        <f t="shared" si="96"/>
        <v>3</v>
      </c>
      <c r="S415" s="5" t="s">
        <v>504</v>
      </c>
      <c r="T415" s="5">
        <f>LOOKUP($S415,$B$2:$B$325,C$2:C$325)</f>
        <v>3</v>
      </c>
      <c r="U415" s="5" t="str">
        <f>LOOKUP($S415,$B$2:$B$325,D$2:D$325)</f>
        <v>Y</v>
      </c>
      <c r="V415" s="5">
        <f>LOOKUP($S415,$B$2:$B$325,E$2:E$325)</f>
        <v>93000957</v>
      </c>
      <c r="W415" s="5">
        <f>LOOKUP($S415,$B$2:$B$325,F$2:F$325)</f>
        <v>957</v>
      </c>
      <c r="X415" s="5">
        <f>LOOKUP($S415,$B$2:$B$325,G$2:G$325)</f>
        <v>10</v>
      </c>
      <c r="Y415" s="4">
        <v>3</v>
      </c>
      <c r="Z415" s="4">
        <v>3</v>
      </c>
      <c r="AA415" s="4">
        <v>4</v>
      </c>
      <c r="AB415" s="5">
        <f t="shared" si="101"/>
        <v>30</v>
      </c>
      <c r="AC415" s="5">
        <f t="shared" si="102"/>
        <v>30</v>
      </c>
      <c r="AD415" s="5">
        <f t="shared" si="103"/>
        <v>25</v>
      </c>
      <c r="AE415" s="5">
        <f t="shared" si="58"/>
        <v>85</v>
      </c>
    </row>
    <row r="416" spans="16:31" ht="12.75">
      <c r="P416" s="4" t="s">
        <v>507</v>
      </c>
      <c r="Q416" s="15" t="s">
        <v>499</v>
      </c>
      <c r="R416" s="4">
        <f t="shared" si="96"/>
        <v>3</v>
      </c>
      <c r="S416" s="5" t="s">
        <v>9</v>
      </c>
      <c r="T416" s="5">
        <f>LOOKUP($S416,$B$2:$B$325,C$2:C$325)</f>
        <v>3</v>
      </c>
      <c r="U416" s="5" t="str">
        <f>LOOKUP($S416,$B$2:$B$325,D$2:D$325)</f>
        <v>Y</v>
      </c>
      <c r="V416" s="5">
        <f>LOOKUP($S416,$B$2:$B$325,E$2:E$325)</f>
        <v>19023882</v>
      </c>
      <c r="W416" s="5">
        <f>LOOKUP($S416,$B$2:$B$325,F$2:F$325)</f>
        <v>882</v>
      </c>
      <c r="X416" s="5">
        <f>LOOKUP($S416,$B$2:$B$325,G$2:G$325)</f>
        <v>1</v>
      </c>
      <c r="Y416" s="4">
        <v>4</v>
      </c>
      <c r="Z416" s="4">
        <v>4</v>
      </c>
      <c r="AA416" s="4">
        <v>3</v>
      </c>
      <c r="AB416" s="5">
        <f t="shared" si="101"/>
        <v>25</v>
      </c>
      <c r="AC416" s="5">
        <f t="shared" si="102"/>
        <v>25</v>
      </c>
      <c r="AD416" s="5">
        <f t="shared" si="103"/>
        <v>30</v>
      </c>
      <c r="AE416" s="5">
        <f t="shared" si="58"/>
        <v>80</v>
      </c>
    </row>
    <row r="417" spans="16:31" ht="12.75">
      <c r="P417" s="12" t="s">
        <v>507</v>
      </c>
      <c r="Q417" s="16" t="s">
        <v>499</v>
      </c>
      <c r="R417" s="12">
        <f>R416</f>
        <v>3</v>
      </c>
      <c r="S417" s="13" t="s">
        <v>460</v>
      </c>
      <c r="T417" s="13">
        <f>LOOKUP($S417,$B$2:$B$325,C$2:C$325)</f>
        <v>3</v>
      </c>
      <c r="U417" s="13" t="str">
        <f>LOOKUP($S417,$B$2:$B$325,D$2:D$325)</f>
        <v>Y</v>
      </c>
      <c r="V417" s="13">
        <f>LOOKUP($S417,$B$2:$B$325,E$2:E$325)</f>
        <v>19024005</v>
      </c>
      <c r="W417" s="13">
        <f>LOOKUP($S417,$B$2:$B$325,F$2:F$325)</f>
        <v>5</v>
      </c>
      <c r="X417" s="13">
        <f>LOOKUP($S417,$B$2:$B$325,G$2:G$325)</f>
        <v>0</v>
      </c>
      <c r="Y417" s="12">
        <v>1</v>
      </c>
      <c r="Z417" s="12">
        <v>1</v>
      </c>
      <c r="AA417" s="12">
        <v>1</v>
      </c>
      <c r="AB417" s="13">
        <f t="shared" si="101"/>
        <v>40</v>
      </c>
      <c r="AC417" s="13">
        <f t="shared" si="102"/>
        <v>40</v>
      </c>
      <c r="AD417" s="13">
        <f t="shared" si="103"/>
        <v>40</v>
      </c>
      <c r="AE417" s="13">
        <f t="shared" si="58"/>
        <v>120</v>
      </c>
    </row>
    <row r="418" spans="16:31" ht="12.75">
      <c r="P418" s="4" t="s">
        <v>507</v>
      </c>
      <c r="Q418" s="15" t="s">
        <v>499</v>
      </c>
      <c r="R418" s="5">
        <v>4</v>
      </c>
      <c r="S418" s="5" t="s">
        <v>19</v>
      </c>
      <c r="T418" s="5">
        <f>LOOKUP($S418,$B$2:$B$325,C$2:C$325)</f>
        <v>47</v>
      </c>
      <c r="U418" s="5" t="str">
        <f>LOOKUP($S418,$B$2:$B$325,D$2:D$325)</f>
        <v>C</v>
      </c>
      <c r="V418" s="5">
        <f>LOOKUP($S418,$B$2:$B$325,E$2:E$325)</f>
        <v>18953426</v>
      </c>
      <c r="W418" s="5" t="str">
        <f>LOOKUP($S418,$B$2:$B$325,F$2:F$325)</f>
        <v>29</v>
      </c>
      <c r="X418" s="5">
        <f>LOOKUP($S418,$B$2:$B$325,G$2:G$325)</f>
        <v>28</v>
      </c>
      <c r="Y418" s="4">
        <v>4</v>
      </c>
      <c r="Z418" s="4">
        <v>3</v>
      </c>
      <c r="AA418" s="4">
        <v>3</v>
      </c>
      <c r="AB418" s="5">
        <f aca="true" t="shared" si="104" ref="AB418:AD421">LOOKUP(Y418,$J$3:$J$11,$M$3:$M$11)</f>
        <v>45</v>
      </c>
      <c r="AC418" s="5">
        <f t="shared" si="104"/>
        <v>50</v>
      </c>
      <c r="AD418" s="5">
        <f t="shared" si="104"/>
        <v>50</v>
      </c>
      <c r="AE418" s="5">
        <f t="shared" si="58"/>
        <v>145</v>
      </c>
    </row>
    <row r="419" spans="16:31" ht="12.75">
      <c r="P419" s="4" t="s">
        <v>507</v>
      </c>
      <c r="Q419" s="15" t="s">
        <v>499</v>
      </c>
      <c r="R419" s="4">
        <f t="shared" si="96"/>
        <v>4</v>
      </c>
      <c r="S419" s="5" t="s">
        <v>25</v>
      </c>
      <c r="T419" s="5">
        <f>LOOKUP($S419,$B$2:$B$325,C$2:C$325)</f>
        <v>62</v>
      </c>
      <c r="U419" s="5" t="str">
        <f>LOOKUP($S419,$B$2:$B$325,D$2:D$325)</f>
        <v>C</v>
      </c>
      <c r="V419" s="5">
        <f>LOOKUP($S419,$B$2:$B$325,E$2:E$325)</f>
        <v>19020100</v>
      </c>
      <c r="W419" s="5">
        <f>LOOKUP($S419,$B$2:$B$325,F$2:F$325)</f>
        <v>10</v>
      </c>
      <c r="X419" s="5">
        <f>LOOKUP($S419,$B$2:$B$325,G$2:G$325)</f>
        <v>10</v>
      </c>
      <c r="Y419" s="4">
        <v>2</v>
      </c>
      <c r="Z419" s="4">
        <v>1</v>
      </c>
      <c r="AA419" s="4">
        <v>1</v>
      </c>
      <c r="AB419" s="5">
        <f t="shared" si="104"/>
        <v>55</v>
      </c>
      <c r="AC419" s="5">
        <f t="shared" si="104"/>
        <v>60</v>
      </c>
      <c r="AD419" s="5">
        <f t="shared" si="104"/>
        <v>60</v>
      </c>
      <c r="AE419" s="5">
        <f t="shared" si="58"/>
        <v>175</v>
      </c>
    </row>
    <row r="420" spans="16:31" ht="12.75">
      <c r="P420" s="4" t="s">
        <v>507</v>
      </c>
      <c r="Q420" s="15" t="s">
        <v>499</v>
      </c>
      <c r="R420" s="4">
        <f t="shared" si="96"/>
        <v>4</v>
      </c>
      <c r="S420" s="5" t="s">
        <v>255</v>
      </c>
      <c r="T420" s="5">
        <f>LOOKUP($S420,$B$2:$B$325,C$2:C$325)</f>
        <v>17</v>
      </c>
      <c r="U420" s="5" t="str">
        <f>LOOKUP($S420,$B$2:$B$325,D$2:D$325)</f>
        <v>C</v>
      </c>
      <c r="V420" s="5">
        <f>LOOKUP($S420,$B$2:$B$325,E$2:E$325)</f>
        <v>18950255</v>
      </c>
      <c r="W420" s="5">
        <f>LOOKUP($S420,$B$2:$B$325,F$2:F$325)</f>
        <v>11</v>
      </c>
      <c r="X420" s="5">
        <f>LOOKUP($S420,$B$2:$B$325,G$2:G$325)</f>
        <v>28</v>
      </c>
      <c r="Y420" s="4">
        <v>1</v>
      </c>
      <c r="Z420" s="4">
        <v>4</v>
      </c>
      <c r="AA420" s="4">
        <v>2</v>
      </c>
      <c r="AB420" s="5">
        <f t="shared" si="104"/>
        <v>60</v>
      </c>
      <c r="AC420" s="5">
        <f t="shared" si="104"/>
        <v>45</v>
      </c>
      <c r="AD420" s="5">
        <f t="shared" si="104"/>
        <v>55</v>
      </c>
      <c r="AE420" s="5">
        <f t="shared" si="58"/>
        <v>160</v>
      </c>
    </row>
    <row r="421" spans="16:31" ht="12.75">
      <c r="P421" s="12" t="s">
        <v>507</v>
      </c>
      <c r="Q421" s="16" t="s">
        <v>499</v>
      </c>
      <c r="R421" s="12">
        <f t="shared" si="96"/>
        <v>4</v>
      </c>
      <c r="S421" s="13" t="s">
        <v>238</v>
      </c>
      <c r="T421" s="13">
        <f>LOOKUP($S421,$B$2:$B$325,C$2:C$325)</f>
        <v>56</v>
      </c>
      <c r="U421" s="13" t="str">
        <f>LOOKUP($S421,$B$2:$B$325,D$2:D$325)</f>
        <v>C</v>
      </c>
      <c r="V421" s="13">
        <f>LOOKUP($S421,$B$2:$B$325,E$2:E$325)</f>
        <v>17900491</v>
      </c>
      <c r="W421" s="13">
        <f>LOOKUP($S421,$B$2:$B$325,F$2:F$325)</f>
        <v>491</v>
      </c>
      <c r="X421" s="13">
        <f>LOOKUP($S421,$B$2:$B$325,G$2:G$325)</f>
        <v>28</v>
      </c>
      <c r="Y421" s="12">
        <v>3</v>
      </c>
      <c r="Z421" s="12">
        <v>2</v>
      </c>
      <c r="AA421" s="12">
        <v>4</v>
      </c>
      <c r="AB421" s="13">
        <f t="shared" si="104"/>
        <v>50</v>
      </c>
      <c r="AC421" s="13">
        <f t="shared" si="104"/>
        <v>55</v>
      </c>
      <c r="AD421" s="13">
        <f t="shared" si="104"/>
        <v>45</v>
      </c>
      <c r="AE421" s="13">
        <f t="shared" si="58"/>
        <v>150</v>
      </c>
    </row>
    <row r="422" spans="16:31" ht="12.75">
      <c r="P422" s="4" t="s">
        <v>507</v>
      </c>
      <c r="Q422" s="15" t="s">
        <v>499</v>
      </c>
      <c r="R422" s="5">
        <v>5</v>
      </c>
      <c r="S422" s="5" t="s">
        <v>465</v>
      </c>
      <c r="T422" s="5">
        <f>LOOKUP($S422,$B$2:$B$325,C$2:C$325)</f>
        <v>4</v>
      </c>
      <c r="U422" s="5" t="str">
        <f>LOOKUP($S422,$B$2:$B$325,D$2:D$325)</f>
        <v>N</v>
      </c>
      <c r="V422" s="5">
        <f>LOOKUP($S422,$B$2:$B$325,E$2:E$325)</f>
        <v>19813500</v>
      </c>
      <c r="W422" s="5">
        <f>LOOKUP($S422,$B$2:$B$325,F$2:F$325)</f>
        <v>851</v>
      </c>
      <c r="X422" s="5">
        <f>LOOKUP($S422,$B$2:$B$325,G$2:G$325)</f>
        <v>10</v>
      </c>
      <c r="Y422" s="4">
        <v>4</v>
      </c>
      <c r="Z422" s="4">
        <v>3</v>
      </c>
      <c r="AA422" s="4">
        <v>3</v>
      </c>
      <c r="AB422" s="5">
        <f>LOOKUP(Y422,$J$3:$J$11,$K$3:$K$11)</f>
        <v>25</v>
      </c>
      <c r="AC422" s="5">
        <f>LOOKUP(Z422,$J$3:$J$11,$K$3:$K$11)</f>
        <v>30</v>
      </c>
      <c r="AD422" s="5">
        <f>LOOKUP(AA422,$J$3:$J$11,$K$3:$K$11)</f>
        <v>30</v>
      </c>
      <c r="AE422" s="5">
        <f t="shared" si="58"/>
        <v>85</v>
      </c>
    </row>
    <row r="423" spans="16:31" ht="12.75">
      <c r="P423" s="4" t="s">
        <v>507</v>
      </c>
      <c r="Q423" s="15" t="s">
        <v>499</v>
      </c>
      <c r="R423" s="4">
        <f t="shared" si="96"/>
        <v>5</v>
      </c>
      <c r="S423" s="5" t="s">
        <v>463</v>
      </c>
      <c r="T423" s="5">
        <f>LOOKUP($S423,$B$2:$B$325,C$2:C$325)</f>
        <v>5</v>
      </c>
      <c r="U423" s="5" t="str">
        <f>LOOKUP($S423,$B$2:$B$325,D$2:D$325)</f>
        <v>N</v>
      </c>
      <c r="V423" s="5">
        <f>LOOKUP($S423,$B$2:$B$325,E$2:E$325)</f>
        <v>15903395</v>
      </c>
      <c r="W423" s="5">
        <f>LOOKUP($S423,$B$2:$B$325,F$2:F$325)</f>
        <v>395</v>
      </c>
      <c r="X423" s="5">
        <f>LOOKUP($S423,$B$2:$B$325,G$2:G$325)</f>
        <v>0</v>
      </c>
      <c r="Y423" s="4">
        <v>1</v>
      </c>
      <c r="Z423" s="4">
        <v>1</v>
      </c>
      <c r="AA423" s="4">
        <v>2</v>
      </c>
      <c r="AB423" s="5">
        <f aca="true" t="shared" si="105" ref="AB423:AB445">LOOKUP(Y423,$J$3:$J$11,$K$3:$K$11)</f>
        <v>40</v>
      </c>
      <c r="AC423" s="5">
        <f aca="true" t="shared" si="106" ref="AC423:AC445">LOOKUP(Z423,$J$3:$J$11,$K$3:$K$11)</f>
        <v>40</v>
      </c>
      <c r="AD423" s="5">
        <f aca="true" t="shared" si="107" ref="AD423:AD445">LOOKUP(AA423,$J$3:$J$11,$K$3:$K$11)</f>
        <v>35</v>
      </c>
      <c r="AE423" s="5">
        <f t="shared" si="58"/>
        <v>115</v>
      </c>
    </row>
    <row r="424" spans="16:31" ht="12.75">
      <c r="P424" s="4" t="s">
        <v>507</v>
      </c>
      <c r="Q424" s="15" t="s">
        <v>499</v>
      </c>
      <c r="R424" s="4">
        <f t="shared" si="96"/>
        <v>5</v>
      </c>
      <c r="S424" s="5" t="s">
        <v>466</v>
      </c>
      <c r="T424" s="5">
        <f>LOOKUP($S424,$B$2:$B$325,C$2:C$325)</f>
        <v>6</v>
      </c>
      <c r="U424" s="5" t="str">
        <f>LOOKUP($S424,$B$2:$B$325,D$2:D$325)</f>
        <v>N</v>
      </c>
      <c r="V424" s="5">
        <f>LOOKUP($S424,$B$2:$B$325,E$2:E$325)</f>
        <v>19813509</v>
      </c>
      <c r="W424" s="5">
        <f>LOOKUP($S424,$B$2:$B$325,F$2:F$325)</f>
        <v>509</v>
      </c>
      <c r="X424" s="5">
        <f>LOOKUP($S424,$B$2:$B$325,G$2:G$325)</f>
        <v>10</v>
      </c>
      <c r="Y424" s="4">
        <v>2</v>
      </c>
      <c r="Z424" s="4">
        <v>2</v>
      </c>
      <c r="AA424" s="4">
        <v>1</v>
      </c>
      <c r="AB424" s="5">
        <f t="shared" si="105"/>
        <v>35</v>
      </c>
      <c r="AC424" s="5">
        <f t="shared" si="106"/>
        <v>35</v>
      </c>
      <c r="AD424" s="5">
        <f t="shared" si="107"/>
        <v>40</v>
      </c>
      <c r="AE424" s="5">
        <f t="shared" si="58"/>
        <v>110</v>
      </c>
    </row>
    <row r="425" spans="16:31" ht="12.75">
      <c r="P425" s="4" t="s">
        <v>507</v>
      </c>
      <c r="Q425" s="15" t="s">
        <v>499</v>
      </c>
      <c r="R425" s="4">
        <f t="shared" si="96"/>
        <v>5</v>
      </c>
      <c r="S425" s="5" t="s">
        <v>45</v>
      </c>
      <c r="T425" s="5">
        <f>LOOKUP($S425,$B$2:$B$325,C$2:C$325)</f>
        <v>5</v>
      </c>
      <c r="U425" s="5" t="str">
        <f>LOOKUP($S425,$B$2:$B$325,D$2:D$325)</f>
        <v>N</v>
      </c>
      <c r="V425" s="5">
        <f>LOOKUP($S425,$B$2:$B$325,E$2:E$325)</f>
        <v>19023851</v>
      </c>
      <c r="W425" s="5">
        <f>LOOKUP($S425,$B$2:$B$325,F$2:F$325)</f>
        <v>851</v>
      </c>
      <c r="X425" s="5">
        <f>LOOKUP($S425,$B$2:$B$325,G$2:G$325)</f>
        <v>10</v>
      </c>
      <c r="Y425" s="4">
        <v>5</v>
      </c>
      <c r="Z425" s="4">
        <v>5</v>
      </c>
      <c r="AA425" s="4">
        <v>5</v>
      </c>
      <c r="AB425" s="5">
        <f t="shared" si="105"/>
        <v>20</v>
      </c>
      <c r="AC425" s="5">
        <f t="shared" si="106"/>
        <v>20</v>
      </c>
      <c r="AD425" s="5">
        <f t="shared" si="107"/>
        <v>20</v>
      </c>
      <c r="AE425" s="5">
        <f t="shared" si="58"/>
        <v>60</v>
      </c>
    </row>
    <row r="426" spans="16:31" ht="12.75">
      <c r="P426" s="12" t="s">
        <v>507</v>
      </c>
      <c r="Q426" s="16" t="s">
        <v>499</v>
      </c>
      <c r="R426" s="12">
        <f t="shared" si="96"/>
        <v>5</v>
      </c>
      <c r="S426" s="13" t="s">
        <v>86</v>
      </c>
      <c r="T426" s="13">
        <f>LOOKUP($S426,$B$2:$B$325,C$2:C$325)</f>
        <v>5</v>
      </c>
      <c r="U426" s="13" t="str">
        <f>LOOKUP($S426,$B$2:$B$325,D$2:D$325)</f>
        <v>N</v>
      </c>
      <c r="V426" s="13">
        <f>LOOKUP($S426,$B$2:$B$325,E$2:E$325)</f>
        <v>90003746</v>
      </c>
      <c r="W426" s="13" t="str">
        <f>LOOKUP($S426,$B$2:$B$325,F$2:F$325)</f>
        <v>163</v>
      </c>
      <c r="X426" s="13">
        <f>LOOKUP($S426,$B$2:$B$325,G$2:G$325)</f>
        <v>10</v>
      </c>
      <c r="Y426" s="12">
        <v>3</v>
      </c>
      <c r="Z426" s="12">
        <v>4</v>
      </c>
      <c r="AA426" s="12">
        <v>4</v>
      </c>
      <c r="AB426" s="13">
        <f t="shared" si="105"/>
        <v>30</v>
      </c>
      <c r="AC426" s="13">
        <f t="shared" si="106"/>
        <v>25</v>
      </c>
      <c r="AD426" s="13">
        <f t="shared" si="107"/>
        <v>25</v>
      </c>
      <c r="AE426" s="13">
        <f t="shared" si="58"/>
        <v>80</v>
      </c>
    </row>
    <row r="427" spans="16:31" ht="12.75">
      <c r="P427" s="4" t="s">
        <v>507</v>
      </c>
      <c r="Q427" s="15" t="s">
        <v>499</v>
      </c>
      <c r="R427" s="5">
        <v>6</v>
      </c>
      <c r="S427" s="5" t="s">
        <v>470</v>
      </c>
      <c r="T427" s="5">
        <f>LOOKUP($S427,$B$2:$B$325,C$2:C$325)</f>
        <v>8</v>
      </c>
      <c r="U427" s="5" t="str">
        <f>LOOKUP($S427,$B$2:$B$325,D$2:D$325)</f>
        <v>I</v>
      </c>
      <c r="V427" s="5">
        <f>LOOKUP($S427,$B$2:$B$325,E$2:E$325)</f>
        <v>18983432</v>
      </c>
      <c r="W427" s="5">
        <f>LOOKUP($S427,$B$2:$B$325,F$2:F$325)</f>
        <v>432</v>
      </c>
      <c r="X427" s="5">
        <f>LOOKUP($S427,$B$2:$B$325,G$2:G$325)</f>
        <v>10</v>
      </c>
      <c r="Y427" s="4">
        <v>1</v>
      </c>
      <c r="Z427" s="4">
        <v>1</v>
      </c>
      <c r="AA427" s="4">
        <v>1</v>
      </c>
      <c r="AB427" s="5">
        <f t="shared" si="105"/>
        <v>40</v>
      </c>
      <c r="AC427" s="5">
        <f t="shared" si="106"/>
        <v>40</v>
      </c>
      <c r="AD427" s="5">
        <f t="shared" si="107"/>
        <v>40</v>
      </c>
      <c r="AE427" s="5">
        <f t="shared" si="58"/>
        <v>120</v>
      </c>
    </row>
    <row r="428" spans="16:31" ht="12.75">
      <c r="P428" s="4" t="s">
        <v>507</v>
      </c>
      <c r="Q428" s="15" t="s">
        <v>499</v>
      </c>
      <c r="R428" s="4">
        <f t="shared" si="96"/>
        <v>6</v>
      </c>
      <c r="S428" s="5" t="s">
        <v>469</v>
      </c>
      <c r="T428" s="5">
        <f>LOOKUP($S428,$B$2:$B$325,C$2:C$325)</f>
        <v>6</v>
      </c>
      <c r="U428" s="5" t="str">
        <f>LOOKUP($S428,$B$2:$B$325,D$2:D$325)</f>
        <v>N</v>
      </c>
      <c r="V428" s="5">
        <f>LOOKUP($S428,$B$2:$B$325,E$2:E$325)</f>
        <v>15903309</v>
      </c>
      <c r="W428" s="5">
        <f>LOOKUP($S428,$B$2:$B$325,F$2:F$325)</f>
        <v>309</v>
      </c>
      <c r="X428" s="5">
        <f>LOOKUP($S428,$B$2:$B$325,G$2:G$325)</f>
        <v>10</v>
      </c>
      <c r="Y428" s="4">
        <v>4</v>
      </c>
      <c r="Z428" s="4">
        <v>4</v>
      </c>
      <c r="AA428" s="4">
        <v>4</v>
      </c>
      <c r="AB428" s="5">
        <f t="shared" si="105"/>
        <v>25</v>
      </c>
      <c r="AC428" s="5">
        <f t="shared" si="106"/>
        <v>25</v>
      </c>
      <c r="AD428" s="5">
        <f t="shared" si="107"/>
        <v>25</v>
      </c>
      <c r="AE428" s="5">
        <f t="shared" si="58"/>
        <v>75</v>
      </c>
    </row>
    <row r="429" spans="16:31" ht="12.75">
      <c r="P429" s="4" t="s">
        <v>507</v>
      </c>
      <c r="Q429" s="15" t="s">
        <v>499</v>
      </c>
      <c r="R429" s="4">
        <f t="shared" si="96"/>
        <v>6</v>
      </c>
      <c r="S429" s="5" t="s">
        <v>43</v>
      </c>
      <c r="T429" s="5">
        <f>LOOKUP($S429,$B$2:$B$325,C$2:C$325)</f>
        <v>7</v>
      </c>
      <c r="U429" s="5" t="str">
        <f>LOOKUP($S429,$B$2:$B$325,D$2:D$325)</f>
        <v>N</v>
      </c>
      <c r="V429" s="5">
        <f>LOOKUP($S429,$B$2:$B$325,E$2:E$325)</f>
        <v>18953908</v>
      </c>
      <c r="W429" s="5" t="str">
        <f>LOOKUP($S429,$B$2:$B$325,F$2:F$325)</f>
        <v>94</v>
      </c>
      <c r="X429" s="5">
        <f>LOOKUP($S429,$B$2:$B$325,G$2:G$325)</f>
        <v>28</v>
      </c>
      <c r="Y429" s="4">
        <v>6</v>
      </c>
      <c r="Z429" s="4">
        <v>6</v>
      </c>
      <c r="AA429" s="4">
        <v>6</v>
      </c>
      <c r="AB429" s="5">
        <f t="shared" si="105"/>
        <v>15</v>
      </c>
      <c r="AC429" s="5">
        <f t="shared" si="106"/>
        <v>15</v>
      </c>
      <c r="AD429" s="5">
        <f t="shared" si="107"/>
        <v>15</v>
      </c>
      <c r="AE429" s="5">
        <f t="shared" si="58"/>
        <v>45</v>
      </c>
    </row>
    <row r="430" spans="16:31" ht="12.75">
      <c r="P430" s="4" t="s">
        <v>507</v>
      </c>
      <c r="Q430" s="15" t="s">
        <v>499</v>
      </c>
      <c r="R430" s="4">
        <f t="shared" si="96"/>
        <v>6</v>
      </c>
      <c r="S430" s="5" t="s">
        <v>472</v>
      </c>
      <c r="T430" s="5">
        <f>LOOKUP($S430,$B$2:$B$325,C$2:C$325)</f>
        <v>6</v>
      </c>
      <c r="U430" s="5" t="str">
        <f>LOOKUP($S430,$B$2:$B$325,D$2:D$325)</f>
        <v>N</v>
      </c>
      <c r="V430" s="5">
        <f>LOOKUP($S430,$B$2:$B$325,E$2:E$325)</f>
        <v>18983433</v>
      </c>
      <c r="W430" s="5">
        <f>LOOKUP($S430,$B$2:$B$325,F$2:F$325)</f>
        <v>433</v>
      </c>
      <c r="X430" s="5">
        <f>LOOKUP($S430,$B$2:$B$325,G$2:G$325)</f>
        <v>10</v>
      </c>
      <c r="Y430" s="4">
        <v>5</v>
      </c>
      <c r="Z430" s="4">
        <v>5</v>
      </c>
      <c r="AA430" s="4">
        <v>5</v>
      </c>
      <c r="AB430" s="5">
        <f t="shared" si="105"/>
        <v>20</v>
      </c>
      <c r="AC430" s="5">
        <f t="shared" si="106"/>
        <v>20</v>
      </c>
      <c r="AD430" s="5">
        <f t="shared" si="107"/>
        <v>20</v>
      </c>
      <c r="AE430" s="5">
        <f t="shared" si="58"/>
        <v>60</v>
      </c>
    </row>
    <row r="431" spans="16:31" ht="12.75">
      <c r="P431" s="4" t="s">
        <v>507</v>
      </c>
      <c r="Q431" s="15" t="s">
        <v>499</v>
      </c>
      <c r="R431" s="4">
        <f t="shared" si="96"/>
        <v>6</v>
      </c>
      <c r="S431" s="5" t="s">
        <v>468</v>
      </c>
      <c r="T431" s="5">
        <f>LOOKUP($S431,$B$2:$B$325,C$2:C$325)</f>
        <v>7</v>
      </c>
      <c r="U431" s="5" t="str">
        <f>LOOKUP($S431,$B$2:$B$325,D$2:D$325)</f>
        <v>N</v>
      </c>
      <c r="V431" s="5">
        <f>LOOKUP($S431,$B$2:$B$325,E$2:E$325)</f>
        <v>19813591</v>
      </c>
      <c r="W431" s="5">
        <f>LOOKUP($S431,$B$2:$B$325,F$2:F$325)</f>
        <v>591</v>
      </c>
      <c r="X431" s="5">
        <f>LOOKUP($S431,$B$2:$B$325,G$2:G$325)</f>
        <v>28</v>
      </c>
      <c r="Y431" s="4">
        <v>3</v>
      </c>
      <c r="Z431" s="4">
        <v>3</v>
      </c>
      <c r="AA431" s="4">
        <v>3</v>
      </c>
      <c r="AB431" s="5">
        <f t="shared" si="105"/>
        <v>30</v>
      </c>
      <c r="AC431" s="5">
        <f t="shared" si="106"/>
        <v>30</v>
      </c>
      <c r="AD431" s="5">
        <f t="shared" si="107"/>
        <v>30</v>
      </c>
      <c r="AE431" s="5">
        <f t="shared" si="58"/>
        <v>90</v>
      </c>
    </row>
    <row r="432" spans="16:31" ht="12.75">
      <c r="P432" s="12" t="s">
        <v>507</v>
      </c>
      <c r="Q432" s="16" t="s">
        <v>499</v>
      </c>
      <c r="R432" s="12">
        <f t="shared" si="96"/>
        <v>6</v>
      </c>
      <c r="S432" s="13" t="s">
        <v>467</v>
      </c>
      <c r="T432" s="13">
        <f>LOOKUP($S432,$B$2:$B$325,C$2:C$325)</f>
        <v>7</v>
      </c>
      <c r="U432" s="13" t="str">
        <f>LOOKUP($S432,$B$2:$B$325,D$2:D$325)</f>
        <v>N</v>
      </c>
      <c r="V432" s="13">
        <f>LOOKUP($S432,$B$2:$B$325,E$2:E$325)</f>
        <v>18953921</v>
      </c>
      <c r="W432" s="13">
        <f>LOOKUP($S432,$B$2:$B$325,F$2:F$325)</f>
        <v>921</v>
      </c>
      <c r="X432" s="13">
        <f>LOOKUP($S432,$B$2:$B$325,G$2:G$325)</f>
        <v>28</v>
      </c>
      <c r="Y432" s="12">
        <v>2</v>
      </c>
      <c r="Z432" s="12">
        <v>2</v>
      </c>
      <c r="AA432" s="12">
        <v>2</v>
      </c>
      <c r="AB432" s="13">
        <f t="shared" si="105"/>
        <v>35</v>
      </c>
      <c r="AC432" s="13">
        <f t="shared" si="106"/>
        <v>35</v>
      </c>
      <c r="AD432" s="13">
        <f t="shared" si="107"/>
        <v>35</v>
      </c>
      <c r="AE432" s="13">
        <f t="shared" si="58"/>
        <v>105</v>
      </c>
    </row>
    <row r="433" spans="16:31" ht="12.75">
      <c r="P433" s="4" t="s">
        <v>507</v>
      </c>
      <c r="Q433" s="15" t="s">
        <v>499</v>
      </c>
      <c r="R433" s="5">
        <v>7</v>
      </c>
      <c r="S433" s="5" t="s">
        <v>476</v>
      </c>
      <c r="T433" s="5">
        <f>LOOKUP($S433,$B$2:$B$325,C$2:C$325)</f>
        <v>8</v>
      </c>
      <c r="U433" s="5" t="str">
        <f>LOOKUP($S433,$B$2:$B$325,D$2:D$325)</f>
        <v>N</v>
      </c>
      <c r="V433" s="5">
        <f>LOOKUP($S433,$B$2:$B$325,E$2:E$325)</f>
        <v>93001145</v>
      </c>
      <c r="W433" s="5">
        <f>LOOKUP($S433,$B$2:$B$325,F$2:F$325)</f>
        <v>145</v>
      </c>
      <c r="X433" s="5">
        <f>LOOKUP($S433,$B$2:$B$325,G$2:G$325)</f>
        <v>1</v>
      </c>
      <c r="Y433" s="4">
        <v>5</v>
      </c>
      <c r="Z433" s="4">
        <v>4</v>
      </c>
      <c r="AA433" s="4">
        <v>4</v>
      </c>
      <c r="AB433" s="5">
        <f t="shared" si="105"/>
        <v>20</v>
      </c>
      <c r="AC433" s="5">
        <f t="shared" si="106"/>
        <v>25</v>
      </c>
      <c r="AD433" s="5">
        <f t="shared" si="107"/>
        <v>25</v>
      </c>
      <c r="AE433" s="5">
        <f t="shared" si="58"/>
        <v>70</v>
      </c>
    </row>
    <row r="434" spans="16:31" ht="12.75">
      <c r="P434" s="4" t="s">
        <v>507</v>
      </c>
      <c r="Q434" s="15" t="s">
        <v>499</v>
      </c>
      <c r="R434" s="4">
        <f t="shared" si="96"/>
        <v>7</v>
      </c>
      <c r="S434" s="5" t="s">
        <v>473</v>
      </c>
      <c r="T434" s="5">
        <f>LOOKUP($S434,$B$2:$B$325,C$2:C$325)</f>
        <v>8</v>
      </c>
      <c r="U434" s="5" t="str">
        <f>LOOKUP($S434,$B$2:$B$325,D$2:D$325)</f>
        <v>N</v>
      </c>
      <c r="V434" s="5">
        <f>LOOKUP($S434,$B$2:$B$325,E$2:E$325)</f>
        <v>19813538</v>
      </c>
      <c r="W434" s="5">
        <f>LOOKUP($S434,$B$2:$B$325,F$2:F$325)</f>
        <v>538</v>
      </c>
      <c r="X434" s="5">
        <f>LOOKUP($S434,$B$2:$B$325,G$2:G$325)</f>
        <v>0</v>
      </c>
      <c r="Y434" s="4">
        <v>4</v>
      </c>
      <c r="Z434" s="4">
        <v>3</v>
      </c>
      <c r="AA434" s="4">
        <v>3</v>
      </c>
      <c r="AB434" s="5">
        <f t="shared" si="105"/>
        <v>25</v>
      </c>
      <c r="AC434" s="5">
        <f t="shared" si="106"/>
        <v>30</v>
      </c>
      <c r="AD434" s="5">
        <f t="shared" si="107"/>
        <v>30</v>
      </c>
      <c r="AE434" s="5">
        <f t="shared" si="58"/>
        <v>85</v>
      </c>
    </row>
    <row r="435" spans="16:31" ht="12.75">
      <c r="P435" s="4" t="s">
        <v>507</v>
      </c>
      <c r="Q435" s="15" t="s">
        <v>499</v>
      </c>
      <c r="R435" s="4">
        <f t="shared" si="96"/>
        <v>7</v>
      </c>
      <c r="S435" s="5" t="s">
        <v>474</v>
      </c>
      <c r="T435" s="5">
        <f>LOOKUP($S435,$B$2:$B$325,C$2:C$325)</f>
        <v>9</v>
      </c>
      <c r="U435" s="5" t="str">
        <f>LOOKUP($S435,$B$2:$B$325,D$2:D$325)</f>
        <v>N</v>
      </c>
      <c r="V435" s="5">
        <f>LOOKUP($S435,$B$2:$B$325,E$2:E$325)</f>
        <v>19813552</v>
      </c>
      <c r="W435" s="5">
        <f>LOOKUP($S435,$B$2:$B$325,F$2:F$325)</f>
        <v>552</v>
      </c>
      <c r="X435" s="5">
        <f>LOOKUP($S435,$B$2:$B$325,G$2:G$325)</f>
        <v>0</v>
      </c>
      <c r="Y435" s="4">
        <v>2</v>
      </c>
      <c r="Z435" s="4">
        <v>2</v>
      </c>
      <c r="AA435" s="4">
        <v>2</v>
      </c>
      <c r="AB435" s="5">
        <f t="shared" si="105"/>
        <v>35</v>
      </c>
      <c r="AC435" s="5">
        <f t="shared" si="106"/>
        <v>35</v>
      </c>
      <c r="AD435" s="5">
        <f t="shared" si="107"/>
        <v>35</v>
      </c>
      <c r="AE435" s="5">
        <f t="shared" si="58"/>
        <v>105</v>
      </c>
    </row>
    <row r="436" spans="16:31" ht="12.75">
      <c r="P436" s="4" t="s">
        <v>507</v>
      </c>
      <c r="Q436" s="15" t="s">
        <v>499</v>
      </c>
      <c r="R436" s="4">
        <f t="shared" si="96"/>
        <v>7</v>
      </c>
      <c r="S436" s="5" t="s">
        <v>354</v>
      </c>
      <c r="T436" s="5">
        <f>LOOKUP($S436,$B$2:$B$325,C$2:C$325)</f>
        <v>10</v>
      </c>
      <c r="U436" s="5" t="str">
        <f>LOOKUP($S436,$B$2:$B$325,D$2:D$325)</f>
        <v>N</v>
      </c>
      <c r="V436" s="5" t="str">
        <f>LOOKUP($S436,$B$2:$B$325,E$2:E$325)</f>
        <v>19023920</v>
      </c>
      <c r="W436" s="5" t="str">
        <f>LOOKUP($S436,$B$2:$B$325,F$2:F$325)</f>
        <v>920</v>
      </c>
      <c r="X436" s="5" t="str">
        <f>LOOKUP($S436,$B$2:$B$325,G$2:G$325)</f>
        <v>10</v>
      </c>
      <c r="Y436" s="4">
        <v>3</v>
      </c>
      <c r="Z436" s="4">
        <v>5</v>
      </c>
      <c r="AA436" s="4">
        <v>5</v>
      </c>
      <c r="AB436" s="5">
        <f t="shared" si="105"/>
        <v>30</v>
      </c>
      <c r="AC436" s="5">
        <f t="shared" si="106"/>
        <v>20</v>
      </c>
      <c r="AD436" s="5">
        <f t="shared" si="107"/>
        <v>20</v>
      </c>
      <c r="AE436" s="5">
        <f t="shared" si="58"/>
        <v>70</v>
      </c>
    </row>
    <row r="437" spans="16:31" ht="12.75">
      <c r="P437" s="12" t="s">
        <v>507</v>
      </c>
      <c r="Q437" s="16" t="s">
        <v>499</v>
      </c>
      <c r="R437" s="12">
        <f t="shared" si="96"/>
        <v>7</v>
      </c>
      <c r="S437" s="13" t="s">
        <v>475</v>
      </c>
      <c r="T437" s="13">
        <f>LOOKUP($S437,$B$2:$B$325,C$2:C$325)</f>
        <v>9</v>
      </c>
      <c r="U437" s="13" t="str">
        <f>LOOKUP($S437,$B$2:$B$325,D$2:D$325)</f>
        <v>N</v>
      </c>
      <c r="V437" s="13">
        <f>LOOKUP($S437,$B$2:$B$325,E$2:E$325)</f>
        <v>15900527</v>
      </c>
      <c r="W437" s="13">
        <f>LOOKUP($S437,$B$2:$B$325,F$2:F$325)</f>
        <v>527</v>
      </c>
      <c r="X437" s="13">
        <f>LOOKUP($S437,$B$2:$B$325,G$2:G$325)</f>
        <v>10</v>
      </c>
      <c r="Y437" s="12">
        <v>1</v>
      </c>
      <c r="Z437" s="12">
        <v>1</v>
      </c>
      <c r="AA437" s="12">
        <v>1</v>
      </c>
      <c r="AB437" s="13">
        <f t="shared" si="105"/>
        <v>40</v>
      </c>
      <c r="AC437" s="13">
        <f t="shared" si="106"/>
        <v>40</v>
      </c>
      <c r="AD437" s="13">
        <f t="shared" si="107"/>
        <v>40</v>
      </c>
      <c r="AE437" s="13">
        <f t="shared" si="58"/>
        <v>120</v>
      </c>
    </row>
    <row r="438" spans="16:31" ht="12.75">
      <c r="P438" s="4" t="s">
        <v>507</v>
      </c>
      <c r="Q438" s="15" t="s">
        <v>499</v>
      </c>
      <c r="R438" s="5">
        <v>8</v>
      </c>
      <c r="S438" s="5" t="s">
        <v>479</v>
      </c>
      <c r="T438" s="5">
        <f>LOOKUP($S438,$B$2:$B$325,C$2:C$325)</f>
        <v>12</v>
      </c>
      <c r="U438" s="5" t="str">
        <f>LOOKUP($S438,$B$2:$B$325,D$2:D$325)</f>
        <v>N</v>
      </c>
      <c r="V438" s="5">
        <f>LOOKUP($S438,$B$2:$B$325,E$2:E$325)</f>
        <v>18954097</v>
      </c>
      <c r="W438" s="5">
        <f>LOOKUP($S438,$B$2:$B$325,F$2:F$325)</f>
        <v>97</v>
      </c>
      <c r="X438" s="5">
        <f>LOOKUP($S438,$B$2:$B$325,G$2:G$325)</f>
        <v>28</v>
      </c>
      <c r="Y438" s="4">
        <v>1</v>
      </c>
      <c r="Z438" s="4">
        <v>1</v>
      </c>
      <c r="AA438" s="4">
        <v>1</v>
      </c>
      <c r="AB438" s="5">
        <f t="shared" si="105"/>
        <v>40</v>
      </c>
      <c r="AC438" s="5">
        <f t="shared" si="106"/>
        <v>40</v>
      </c>
      <c r="AD438" s="5">
        <f t="shared" si="107"/>
        <v>40</v>
      </c>
      <c r="AE438" s="5">
        <f t="shared" si="58"/>
        <v>120</v>
      </c>
    </row>
    <row r="439" spans="16:31" ht="12.75">
      <c r="P439" s="4" t="s">
        <v>507</v>
      </c>
      <c r="Q439" s="15" t="s">
        <v>499</v>
      </c>
      <c r="R439" s="4">
        <f t="shared" si="96"/>
        <v>8</v>
      </c>
      <c r="S439" s="5" t="s">
        <v>47</v>
      </c>
      <c r="T439" s="5">
        <f>LOOKUP($S439,$B$2:$B$325,C$2:C$325)</f>
        <v>11</v>
      </c>
      <c r="U439" s="5" t="str">
        <f>LOOKUP($S439,$B$2:$B$325,D$2:D$325)</f>
        <v>N</v>
      </c>
      <c r="V439" s="5">
        <f>LOOKUP($S439,$B$2:$B$325,E$2:E$325)</f>
        <v>18953942</v>
      </c>
      <c r="W439" s="5" t="str">
        <f>LOOKUP($S439,$B$2:$B$325,F$2:F$325)</f>
        <v>109</v>
      </c>
      <c r="X439" s="5">
        <f>LOOKUP($S439,$B$2:$B$325,G$2:G$325)</f>
        <v>28</v>
      </c>
      <c r="Y439" s="4">
        <v>4</v>
      </c>
      <c r="Z439" s="4">
        <v>4</v>
      </c>
      <c r="AA439" s="4">
        <v>3</v>
      </c>
      <c r="AB439" s="5">
        <f t="shared" si="105"/>
        <v>25</v>
      </c>
      <c r="AC439" s="5">
        <f t="shared" si="106"/>
        <v>25</v>
      </c>
      <c r="AD439" s="5">
        <f t="shared" si="107"/>
        <v>30</v>
      </c>
      <c r="AE439" s="5">
        <f t="shared" si="58"/>
        <v>80</v>
      </c>
    </row>
    <row r="440" spans="16:31" ht="12.75">
      <c r="P440" s="4" t="s">
        <v>507</v>
      </c>
      <c r="Q440" s="15" t="s">
        <v>499</v>
      </c>
      <c r="R440" s="4">
        <f t="shared" si="96"/>
        <v>8</v>
      </c>
      <c r="S440" s="5" t="s">
        <v>477</v>
      </c>
      <c r="T440" s="5">
        <f>LOOKUP($S440,$B$2:$B$325,C$2:C$325)</f>
        <v>10</v>
      </c>
      <c r="U440" s="5" t="str">
        <f>LOOKUP($S440,$B$2:$B$325,D$2:D$325)</f>
        <v>N</v>
      </c>
      <c r="V440" s="5">
        <f>LOOKUP($S440,$B$2:$B$325,E$2:E$325)</f>
        <v>19813559</v>
      </c>
      <c r="W440" s="5">
        <f>LOOKUP($S440,$B$2:$B$325,F$2:F$325)</f>
        <v>559</v>
      </c>
      <c r="X440" s="5">
        <f>LOOKUP($S440,$B$2:$B$325,G$2:G$325)</f>
        <v>1</v>
      </c>
      <c r="Y440" s="4">
        <v>2</v>
      </c>
      <c r="Z440" s="4">
        <v>2</v>
      </c>
      <c r="AA440" s="4">
        <v>2</v>
      </c>
      <c r="AB440" s="5">
        <f t="shared" si="105"/>
        <v>35</v>
      </c>
      <c r="AC440" s="5">
        <f t="shared" si="106"/>
        <v>35</v>
      </c>
      <c r="AD440" s="5">
        <f t="shared" si="107"/>
        <v>35</v>
      </c>
      <c r="AE440" s="5">
        <f t="shared" si="58"/>
        <v>105</v>
      </c>
    </row>
    <row r="441" spans="16:31" ht="12.75">
      <c r="P441" s="12" t="s">
        <v>507</v>
      </c>
      <c r="Q441" s="16" t="s">
        <v>499</v>
      </c>
      <c r="R441" s="12">
        <f t="shared" si="96"/>
        <v>8</v>
      </c>
      <c r="S441" s="13" t="s">
        <v>478</v>
      </c>
      <c r="T441" s="13">
        <f>LOOKUP($S441,$B$2:$B$325,C$2:C$325)</f>
        <v>11</v>
      </c>
      <c r="U441" s="13" t="str">
        <f>LOOKUP($S441,$B$2:$B$325,D$2:D$325)</f>
        <v>N</v>
      </c>
      <c r="V441" s="13">
        <f>LOOKUP($S441,$B$2:$B$325,E$2:E$325)</f>
        <v>18953917</v>
      </c>
      <c r="W441" s="13">
        <f>LOOKUP($S441,$B$2:$B$325,F$2:F$325)</f>
        <v>100</v>
      </c>
      <c r="X441" s="13">
        <f>LOOKUP($S441,$B$2:$B$325,G$2:G$325)</f>
        <v>28</v>
      </c>
      <c r="Y441" s="12">
        <v>3</v>
      </c>
      <c r="Z441" s="12">
        <v>3</v>
      </c>
      <c r="AA441" s="12">
        <v>4</v>
      </c>
      <c r="AB441" s="13">
        <f t="shared" si="105"/>
        <v>30</v>
      </c>
      <c r="AC441" s="13">
        <f t="shared" si="106"/>
        <v>30</v>
      </c>
      <c r="AD441" s="13">
        <f t="shared" si="107"/>
        <v>25</v>
      </c>
      <c r="AE441" s="13">
        <f t="shared" si="58"/>
        <v>85</v>
      </c>
    </row>
    <row r="442" spans="16:31" ht="12.75">
      <c r="P442" s="4" t="s">
        <v>507</v>
      </c>
      <c r="Q442" s="15" t="s">
        <v>499</v>
      </c>
      <c r="R442" s="4">
        <v>9</v>
      </c>
      <c r="S442" s="5" t="s">
        <v>336</v>
      </c>
      <c r="T442" s="5">
        <f>LOOKUP($S442,$B$2:$B$325,C$2:C$325)</f>
        <v>13</v>
      </c>
      <c r="U442" s="5" t="str">
        <f>LOOKUP($S442,$B$2:$B$325,D$2:D$325)</f>
        <v>N</v>
      </c>
      <c r="V442" s="5" t="str">
        <f>LOOKUP($S442,$B$2:$B$325,E$2:E$325)</f>
        <v>16210341</v>
      </c>
      <c r="W442" s="5" t="str">
        <f>LOOKUP($S442,$B$2:$B$325,F$2:F$325)</f>
        <v>341</v>
      </c>
      <c r="X442" s="5">
        <f>LOOKUP($S442,$B$2:$B$325,G$2:G$325)</f>
        <v>10</v>
      </c>
      <c r="Y442" s="4">
        <v>3</v>
      </c>
      <c r="Z442" s="4">
        <v>1</v>
      </c>
      <c r="AA442" s="4">
        <v>4</v>
      </c>
      <c r="AB442" s="5">
        <f t="shared" si="105"/>
        <v>30</v>
      </c>
      <c r="AC442" s="5">
        <f t="shared" si="106"/>
        <v>40</v>
      </c>
      <c r="AD442" s="5">
        <f t="shared" si="107"/>
        <v>25</v>
      </c>
      <c r="AE442" s="5">
        <f t="shared" si="58"/>
        <v>95</v>
      </c>
    </row>
    <row r="443" spans="16:31" ht="12.75">
      <c r="P443" s="4" t="s">
        <v>507</v>
      </c>
      <c r="Q443" s="15" t="s">
        <v>499</v>
      </c>
      <c r="R443" s="4">
        <f t="shared" si="96"/>
        <v>9</v>
      </c>
      <c r="S443" s="5" t="s">
        <v>505</v>
      </c>
      <c r="T443" s="5">
        <f>LOOKUP($S443,$B$2:$B$325,C$2:C$325)</f>
        <v>12</v>
      </c>
      <c r="U443" s="5" t="str">
        <f>LOOKUP($S443,$B$2:$B$325,D$2:D$325)</f>
        <v>N</v>
      </c>
      <c r="V443" s="5">
        <f>LOOKUP($S443,$B$2:$B$325,E$2:E$325)</f>
        <v>15903402</v>
      </c>
      <c r="W443" s="5">
        <f>LOOKUP($S443,$B$2:$B$325,F$2:F$325)</f>
        <v>402</v>
      </c>
      <c r="X443" s="5">
        <f>LOOKUP($S443,$B$2:$B$325,G$2:G$325)</f>
        <v>1</v>
      </c>
      <c r="Y443" s="4">
        <v>2</v>
      </c>
      <c r="Z443" s="4">
        <v>4</v>
      </c>
      <c r="AA443" s="4">
        <v>2</v>
      </c>
      <c r="AB443" s="5">
        <f t="shared" si="105"/>
        <v>35</v>
      </c>
      <c r="AC443" s="5">
        <f t="shared" si="106"/>
        <v>25</v>
      </c>
      <c r="AD443" s="5">
        <f t="shared" si="107"/>
        <v>35</v>
      </c>
      <c r="AE443" s="5">
        <f t="shared" si="58"/>
        <v>95</v>
      </c>
    </row>
    <row r="444" spans="16:31" ht="12.75">
      <c r="P444" s="4" t="s">
        <v>507</v>
      </c>
      <c r="Q444" s="15" t="s">
        <v>499</v>
      </c>
      <c r="R444" s="4">
        <f t="shared" si="96"/>
        <v>9</v>
      </c>
      <c r="S444" s="5" t="s">
        <v>506</v>
      </c>
      <c r="T444" s="5">
        <f>LOOKUP($S444,$B$2:$B$325,C$2:C$325)</f>
        <v>13</v>
      </c>
      <c r="U444" s="5" t="str">
        <f>LOOKUP($S444,$B$2:$B$325,D$2:D$325)</f>
        <v>N</v>
      </c>
      <c r="V444" s="5">
        <f>LOOKUP($S444,$B$2:$B$325,E$2:E$325)</f>
        <v>18953967</v>
      </c>
      <c r="W444" s="5">
        <f>LOOKUP($S444,$B$2:$B$325,F$2:F$325)</f>
        <v>143</v>
      </c>
      <c r="X444" s="5">
        <f>LOOKUP($S444,$B$2:$B$325,G$2:G$325)</f>
        <v>28</v>
      </c>
      <c r="Y444" s="4">
        <v>1</v>
      </c>
      <c r="Z444" s="4">
        <v>3</v>
      </c>
      <c r="AA444" s="4">
        <v>1</v>
      </c>
      <c r="AB444" s="5">
        <f t="shared" si="105"/>
        <v>40</v>
      </c>
      <c r="AC444" s="5">
        <f t="shared" si="106"/>
        <v>30</v>
      </c>
      <c r="AD444" s="5">
        <f t="shared" si="107"/>
        <v>40</v>
      </c>
      <c r="AE444" s="5">
        <f t="shared" si="58"/>
        <v>110</v>
      </c>
    </row>
    <row r="445" spans="16:31" ht="12.75">
      <c r="P445" s="12" t="s">
        <v>507</v>
      </c>
      <c r="Q445" s="16" t="s">
        <v>499</v>
      </c>
      <c r="R445" s="12">
        <f t="shared" si="96"/>
        <v>9</v>
      </c>
      <c r="S445" s="13" t="s">
        <v>480</v>
      </c>
      <c r="T445" s="13">
        <f>LOOKUP($S445,$B$2:$B$325,C$2:C$325)</f>
        <v>15</v>
      </c>
      <c r="U445" s="13" t="str">
        <f>LOOKUP($S445,$B$2:$B$325,D$2:D$325)</f>
        <v>N</v>
      </c>
      <c r="V445" s="13">
        <f>LOOKUP($S445,$B$2:$B$325,E$2:E$325)</f>
        <v>10314828</v>
      </c>
      <c r="W445" s="13">
        <f>LOOKUP($S445,$B$2:$B$325,F$2:F$325)</f>
        <v>828</v>
      </c>
      <c r="X445" s="13">
        <f>LOOKUP($S445,$B$2:$B$325,G$2:G$325)</f>
        <v>8</v>
      </c>
      <c r="Y445" s="12">
        <v>4</v>
      </c>
      <c r="Z445" s="12">
        <v>2</v>
      </c>
      <c r="AA445" s="12">
        <v>3</v>
      </c>
      <c r="AB445" s="13">
        <f t="shared" si="105"/>
        <v>25</v>
      </c>
      <c r="AC445" s="13">
        <f t="shared" si="106"/>
        <v>35</v>
      </c>
      <c r="AD445" s="13">
        <f t="shared" si="107"/>
        <v>30</v>
      </c>
      <c r="AE445" s="13">
        <f t="shared" si="58"/>
        <v>90</v>
      </c>
    </row>
    <row r="446" spans="16:31" ht="12.75">
      <c r="P446" s="4" t="s">
        <v>507</v>
      </c>
      <c r="Q446" s="15" t="s">
        <v>499</v>
      </c>
      <c r="R446" s="4">
        <v>10</v>
      </c>
      <c r="S446" s="5" t="s">
        <v>481</v>
      </c>
      <c r="T446" s="5">
        <f>LOOKUP($S446,$B$2:$B$325,C$2:C$325)</f>
        <v>8</v>
      </c>
      <c r="U446" s="5" t="str">
        <f>LOOKUP($S446,$B$2:$B$325,D$2:D$325)</f>
        <v>I</v>
      </c>
      <c r="V446" s="5">
        <f>LOOKUP($S446,$B$2:$B$325,E$2:E$325)</f>
        <v>18534077</v>
      </c>
      <c r="W446" s="5">
        <f>LOOKUP($S446,$B$2:$B$325,F$2:F$325)</f>
        <v>77</v>
      </c>
      <c r="X446" s="5">
        <f>LOOKUP($S446,$B$2:$B$325,G$2:G$325)</f>
        <v>8</v>
      </c>
      <c r="Y446" s="4">
        <v>2</v>
      </c>
      <c r="Z446" s="4">
        <v>2</v>
      </c>
      <c r="AA446" s="4">
        <v>2</v>
      </c>
      <c r="AB446" s="5">
        <f>LOOKUP(Y446,$J$3:$J$11,$L$3:$L$11)</f>
        <v>45</v>
      </c>
      <c r="AC446" s="5">
        <f>LOOKUP(Z446,$J$3:$J$11,$L$3:$L$11)</f>
        <v>45</v>
      </c>
      <c r="AD446" s="5">
        <f>LOOKUP(AA446,$J$3:$J$11,$L$3:$L$11)</f>
        <v>45</v>
      </c>
      <c r="AE446" s="5">
        <f t="shared" si="58"/>
        <v>135</v>
      </c>
    </row>
    <row r="447" spans="16:31" ht="12.75">
      <c r="P447" s="4" t="s">
        <v>507</v>
      </c>
      <c r="Q447" s="15" t="s">
        <v>499</v>
      </c>
      <c r="R447" s="4">
        <f t="shared" si="96"/>
        <v>10</v>
      </c>
      <c r="S447" s="5" t="s">
        <v>44</v>
      </c>
      <c r="T447" s="5">
        <f>LOOKUP($S447,$B$2:$B$325,C$2:C$325)</f>
        <v>6</v>
      </c>
      <c r="U447" s="5" t="str">
        <f>LOOKUP($S447,$B$2:$B$325,D$2:D$325)</f>
        <v>I</v>
      </c>
      <c r="V447" s="5">
        <f>LOOKUP($S447,$B$2:$B$325,E$2:E$325)</f>
        <v>15903259</v>
      </c>
      <c r="W447" s="5" t="str">
        <f>LOOKUP($S447,$B$2:$B$325,F$2:F$325)</f>
        <v>81</v>
      </c>
      <c r="X447" s="5">
        <f>LOOKUP($S447,$B$2:$B$325,G$2:G$325)</f>
        <v>10</v>
      </c>
      <c r="Y447" s="4">
        <v>3</v>
      </c>
      <c r="Z447" s="4">
        <v>3</v>
      </c>
      <c r="AA447" s="4">
        <v>3</v>
      </c>
      <c r="AB447" s="5">
        <f aca="true" t="shared" si="108" ref="AB447:AB456">LOOKUP(Y447,$J$3:$J$11,$L$3:$L$11)</f>
        <v>40</v>
      </c>
      <c r="AC447" s="5">
        <f aca="true" t="shared" si="109" ref="AC447:AC456">LOOKUP(Z447,$J$3:$J$11,$L$3:$L$11)</f>
        <v>40</v>
      </c>
      <c r="AD447" s="5">
        <f aca="true" t="shared" si="110" ref="AD447:AD456">LOOKUP(AA447,$J$3:$J$11,$L$3:$L$11)</f>
        <v>40</v>
      </c>
      <c r="AE447" s="5">
        <f t="shared" si="58"/>
        <v>120</v>
      </c>
    </row>
    <row r="448" spans="16:31" ht="12.75">
      <c r="P448" s="12" t="s">
        <v>507</v>
      </c>
      <c r="Q448" s="16" t="s">
        <v>499</v>
      </c>
      <c r="R448" s="12">
        <f t="shared" si="96"/>
        <v>10</v>
      </c>
      <c r="S448" s="13" t="s">
        <v>394</v>
      </c>
      <c r="T448" s="13">
        <f>LOOKUP($S448,$B$2:$B$325,C$2:C$325)</f>
        <v>6</v>
      </c>
      <c r="U448" s="13" t="str">
        <f>LOOKUP($S448,$B$2:$B$325,D$2:D$325)</f>
        <v>N</v>
      </c>
      <c r="V448" s="13" t="str">
        <f>LOOKUP($S448,$B$2:$B$325,E$2:E$325)</f>
        <v>18953968</v>
      </c>
      <c r="W448" s="13" t="str">
        <f>LOOKUP($S448,$B$2:$B$325,F$2:F$325)</f>
        <v>112</v>
      </c>
      <c r="X448" s="13" t="str">
        <f>LOOKUP($S448,$B$2:$B$325,G$2:G$325)</f>
        <v>28</v>
      </c>
      <c r="Y448" s="12">
        <v>1</v>
      </c>
      <c r="Z448" s="12">
        <v>1</v>
      </c>
      <c r="AA448" s="12">
        <v>1</v>
      </c>
      <c r="AB448" s="13">
        <f t="shared" si="108"/>
        <v>50</v>
      </c>
      <c r="AC448" s="13">
        <f t="shared" si="109"/>
        <v>50</v>
      </c>
      <c r="AD448" s="13">
        <f t="shared" si="110"/>
        <v>50</v>
      </c>
      <c r="AE448" s="13">
        <f t="shared" si="58"/>
        <v>150</v>
      </c>
    </row>
    <row r="449" spans="16:31" ht="12.75">
      <c r="P449" s="4" t="s">
        <v>507</v>
      </c>
      <c r="Q449" s="15" t="s">
        <v>499</v>
      </c>
      <c r="R449" s="4">
        <v>11</v>
      </c>
      <c r="S449" s="5" t="s">
        <v>484</v>
      </c>
      <c r="T449" s="5">
        <f>LOOKUP($S449,$B$2:$B$325,C$2:C$325)</f>
        <v>8</v>
      </c>
      <c r="U449" s="5" t="str">
        <f>LOOKUP($S449,$B$2:$B$325,D$2:D$325)</f>
        <v>I</v>
      </c>
      <c r="V449" s="5">
        <f>LOOKUP($S449,$B$2:$B$325,E$2:E$325)</f>
        <v>18983427</v>
      </c>
      <c r="W449" s="5">
        <f>LOOKUP($S449,$B$2:$B$325,F$2:F$325)</f>
        <v>427</v>
      </c>
      <c r="X449" s="5">
        <f>LOOKUP($S449,$B$2:$B$325,G$2:G$325)</f>
        <v>10</v>
      </c>
      <c r="Y449" s="4">
        <v>5</v>
      </c>
      <c r="Z449" s="4">
        <v>5</v>
      </c>
      <c r="AA449" s="4">
        <v>2</v>
      </c>
      <c r="AB449" s="5">
        <f t="shared" si="108"/>
        <v>30</v>
      </c>
      <c r="AC449" s="5">
        <f t="shared" si="109"/>
        <v>30</v>
      </c>
      <c r="AD449" s="5">
        <f t="shared" si="110"/>
        <v>45</v>
      </c>
      <c r="AE449" s="5">
        <f t="shared" si="58"/>
        <v>105</v>
      </c>
    </row>
    <row r="450" spans="16:31" ht="12.75">
      <c r="P450" s="4" t="s">
        <v>507</v>
      </c>
      <c r="Q450" s="15" t="s">
        <v>499</v>
      </c>
      <c r="R450" s="4">
        <f t="shared" si="96"/>
        <v>11</v>
      </c>
      <c r="S450" s="5" t="s">
        <v>88</v>
      </c>
      <c r="T450" s="5">
        <f>LOOKUP($S450,$B$2:$B$325,C$2:C$325)</f>
        <v>8</v>
      </c>
      <c r="U450" s="5" t="str">
        <f>LOOKUP($S450,$B$2:$B$325,D$2:D$325)</f>
        <v>I</v>
      </c>
      <c r="V450" s="5">
        <f>LOOKUP($S450,$B$2:$B$325,E$2:E$325)</f>
        <v>18530426</v>
      </c>
      <c r="W450" s="5" t="str">
        <f>LOOKUP($S450,$B$2:$B$325,F$2:F$325)</f>
        <v>426</v>
      </c>
      <c r="X450" s="5" t="str">
        <f>LOOKUP($S450,$B$2:$B$325,G$2:G$325)</f>
        <v>8</v>
      </c>
      <c r="Y450" s="4">
        <v>1</v>
      </c>
      <c r="Z450" s="4">
        <v>1</v>
      </c>
      <c r="AA450" s="4">
        <v>1</v>
      </c>
      <c r="AB450" s="5">
        <f t="shared" si="108"/>
        <v>50</v>
      </c>
      <c r="AC450" s="5">
        <f t="shared" si="109"/>
        <v>50</v>
      </c>
      <c r="AD450" s="5">
        <f t="shared" si="110"/>
        <v>50</v>
      </c>
      <c r="AE450" s="5">
        <f t="shared" si="58"/>
        <v>150</v>
      </c>
    </row>
    <row r="451" spans="16:31" ht="12.75">
      <c r="P451" s="4" t="s">
        <v>507</v>
      </c>
      <c r="Q451" s="15" t="s">
        <v>499</v>
      </c>
      <c r="R451" s="4">
        <f t="shared" si="96"/>
        <v>11</v>
      </c>
      <c r="S451" s="5" t="s">
        <v>483</v>
      </c>
      <c r="T451" s="5">
        <f>LOOKUP($S451,$B$2:$B$325,C$2:C$325)</f>
        <v>8</v>
      </c>
      <c r="U451" s="5" t="str">
        <f>LOOKUP($S451,$B$2:$B$325,D$2:D$325)</f>
        <v>I</v>
      </c>
      <c r="V451" s="5">
        <f>LOOKUP($S451,$B$2:$B$325,E$2:E$325)</f>
        <v>18983239</v>
      </c>
      <c r="W451" s="5">
        <f>LOOKUP($S451,$B$2:$B$325,F$2:F$325)</f>
        <v>239</v>
      </c>
      <c r="X451" s="5">
        <f>LOOKUP($S451,$B$2:$B$325,G$2:G$325)</f>
        <v>10</v>
      </c>
      <c r="Y451" s="4">
        <v>4</v>
      </c>
      <c r="Z451" s="4">
        <v>4</v>
      </c>
      <c r="AA451" s="4">
        <v>3</v>
      </c>
      <c r="AB451" s="5">
        <f t="shared" si="108"/>
        <v>35</v>
      </c>
      <c r="AC451" s="5">
        <f t="shared" si="109"/>
        <v>35</v>
      </c>
      <c r="AD451" s="5">
        <f t="shared" si="110"/>
        <v>40</v>
      </c>
      <c r="AE451" s="5">
        <f t="shared" si="58"/>
        <v>110</v>
      </c>
    </row>
    <row r="452" spans="16:31" ht="12.75">
      <c r="P452" s="4" t="s">
        <v>507</v>
      </c>
      <c r="Q452" s="15" t="s">
        <v>499</v>
      </c>
      <c r="R452" s="4">
        <f t="shared" si="96"/>
        <v>11</v>
      </c>
      <c r="S452" s="5" t="s">
        <v>335</v>
      </c>
      <c r="T452" s="5">
        <f>LOOKUP($S452,$B$2:$B$325,C$2:C$325)</f>
        <v>8</v>
      </c>
      <c r="U452" s="5" t="str">
        <f>LOOKUP($S452,$B$2:$B$325,D$2:D$325)</f>
        <v>I</v>
      </c>
      <c r="V452" s="5" t="str">
        <f>LOOKUP($S452,$B$2:$B$325,E$2:E$325)</f>
        <v>18954046</v>
      </c>
      <c r="W452" s="5" t="str">
        <f>LOOKUP($S452,$B$2:$B$325,F$2:F$325)</f>
        <v>046</v>
      </c>
      <c r="X452" s="5" t="str">
        <f>LOOKUP($S452,$B$2:$B$325,G$2:G$325)</f>
        <v>28</v>
      </c>
      <c r="Y452" s="4">
        <v>3</v>
      </c>
      <c r="Z452" s="4">
        <v>2</v>
      </c>
      <c r="AA452" s="4">
        <v>4</v>
      </c>
      <c r="AB452" s="5">
        <f t="shared" si="108"/>
        <v>40</v>
      </c>
      <c r="AC452" s="5">
        <f t="shared" si="109"/>
        <v>45</v>
      </c>
      <c r="AD452" s="5">
        <f t="shared" si="110"/>
        <v>35</v>
      </c>
      <c r="AE452" s="5">
        <f t="shared" si="58"/>
        <v>120</v>
      </c>
    </row>
    <row r="453" spans="16:31" ht="12.75">
      <c r="P453" s="12" t="s">
        <v>507</v>
      </c>
      <c r="Q453" s="16" t="s">
        <v>499</v>
      </c>
      <c r="R453" s="12">
        <f t="shared" si="96"/>
        <v>11</v>
      </c>
      <c r="S453" s="13" t="s">
        <v>352</v>
      </c>
      <c r="T453" s="13">
        <f>LOOKUP($S453,$B$2:$B$325,C$2:C$325)</f>
        <v>7</v>
      </c>
      <c r="U453" s="13" t="str">
        <f>LOOKUP($S453,$B$2:$B$325,D$2:D$325)</f>
        <v>I</v>
      </c>
      <c r="V453" s="13" t="str">
        <f>LOOKUP($S453,$B$2:$B$325,E$2:E$325)</f>
        <v>18983463</v>
      </c>
      <c r="W453" s="13" t="str">
        <f>LOOKUP($S453,$B$2:$B$325,F$2:F$325)</f>
        <v>463</v>
      </c>
      <c r="X453" s="13" t="str">
        <f>LOOKUP($S453,$B$2:$B$325,G$2:G$325)</f>
        <v>10</v>
      </c>
      <c r="Y453" s="12">
        <v>2</v>
      </c>
      <c r="Z453" s="12">
        <v>3</v>
      </c>
      <c r="AA453" s="12">
        <v>5</v>
      </c>
      <c r="AB453" s="13">
        <f t="shared" si="108"/>
        <v>45</v>
      </c>
      <c r="AC453" s="13">
        <f t="shared" si="109"/>
        <v>40</v>
      </c>
      <c r="AD453" s="13">
        <f t="shared" si="110"/>
        <v>30</v>
      </c>
      <c r="AE453" s="13">
        <f t="shared" si="58"/>
        <v>115</v>
      </c>
    </row>
    <row r="454" spans="16:31" ht="12.75">
      <c r="P454" s="4" t="s">
        <v>507</v>
      </c>
      <c r="Q454" s="15" t="s">
        <v>499</v>
      </c>
      <c r="R454" s="4">
        <v>12</v>
      </c>
      <c r="S454" s="5" t="s">
        <v>403</v>
      </c>
      <c r="T454" s="5">
        <f>LOOKUP($S454,$B$2:$B$325,C$2:C$325)</f>
        <v>10</v>
      </c>
      <c r="U454" s="5" t="str">
        <f>LOOKUP($S454,$B$2:$B$325,D$2:D$325)</f>
        <v>I</v>
      </c>
      <c r="V454" s="5" t="str">
        <f>LOOKUP($S454,$B$2:$B$325,E$2:E$325)</f>
        <v>90000129</v>
      </c>
      <c r="W454" s="5" t="str">
        <f>LOOKUP($S454,$B$2:$B$325,F$2:F$325)</f>
        <v>23</v>
      </c>
      <c r="X454" s="5" t="str">
        <f>LOOKUP($S454,$B$2:$B$325,G$2:G$325)</f>
        <v>6</v>
      </c>
      <c r="Y454" s="4">
        <v>2</v>
      </c>
      <c r="Z454" s="4">
        <v>2</v>
      </c>
      <c r="AA454" s="4">
        <v>2</v>
      </c>
      <c r="AB454" s="5">
        <f t="shared" si="108"/>
        <v>45</v>
      </c>
      <c r="AC454" s="5">
        <f t="shared" si="109"/>
        <v>45</v>
      </c>
      <c r="AD454" s="5">
        <f t="shared" si="110"/>
        <v>45</v>
      </c>
      <c r="AE454" s="5">
        <f t="shared" si="58"/>
        <v>135</v>
      </c>
    </row>
    <row r="455" spans="16:31" ht="12.75">
      <c r="P455" s="4" t="s">
        <v>507</v>
      </c>
      <c r="Q455" s="15" t="s">
        <v>499</v>
      </c>
      <c r="R455" s="4">
        <f t="shared" si="96"/>
        <v>12</v>
      </c>
      <c r="S455" s="5" t="s">
        <v>67</v>
      </c>
      <c r="T455" s="5">
        <f>LOOKUP($S455,$B$2:$B$325,C$2:C$325)</f>
        <v>11</v>
      </c>
      <c r="U455" s="5" t="str">
        <f>LOOKUP($S455,$B$2:$B$325,D$2:D$325)</f>
        <v>I</v>
      </c>
      <c r="V455" s="5">
        <f>LOOKUP($S455,$B$2:$B$325,E$2:E$325)</f>
        <v>19020133</v>
      </c>
      <c r="W455" s="5" t="str">
        <f>LOOKUP($S455,$B$2:$B$325,F$2:F$325)</f>
        <v>41</v>
      </c>
      <c r="X455" s="5">
        <f>LOOKUP($S455,$B$2:$B$325,G$2:G$325)</f>
        <v>10</v>
      </c>
      <c r="Y455" s="4">
        <v>1</v>
      </c>
      <c r="Z455" s="4">
        <v>1</v>
      </c>
      <c r="AA455" s="4">
        <v>1</v>
      </c>
      <c r="AB455" s="5">
        <f t="shared" si="108"/>
        <v>50</v>
      </c>
      <c r="AC455" s="5">
        <f t="shared" si="109"/>
        <v>50</v>
      </c>
      <c r="AD455" s="5">
        <f t="shared" si="110"/>
        <v>50</v>
      </c>
      <c r="AE455" s="5">
        <f t="shared" si="58"/>
        <v>150</v>
      </c>
    </row>
    <row r="456" spans="16:31" ht="12.75">
      <c r="P456" s="12" t="s">
        <v>507</v>
      </c>
      <c r="Q456" s="16" t="s">
        <v>499</v>
      </c>
      <c r="R456" s="12">
        <f t="shared" si="96"/>
        <v>12</v>
      </c>
      <c r="S456" s="13" t="s">
        <v>48</v>
      </c>
      <c r="T456" s="13">
        <f>LOOKUP($S456,$B$2:$B$325,C$2:C$325)</f>
        <v>11</v>
      </c>
      <c r="U456" s="13" t="str">
        <f>LOOKUP($S456,$B$2:$B$325,D$2:D$325)</f>
        <v>I</v>
      </c>
      <c r="V456" s="13">
        <f>LOOKUP($S456,$B$2:$B$325,E$2:E$325)</f>
        <v>18953943</v>
      </c>
      <c r="W456" s="13" t="str">
        <f>LOOKUP($S456,$B$2:$B$325,F$2:F$325)</f>
        <v>107</v>
      </c>
      <c r="X456" s="13">
        <f>LOOKUP($S456,$B$2:$B$325,G$2:G$325)</f>
        <v>28</v>
      </c>
      <c r="Y456" s="12">
        <v>3</v>
      </c>
      <c r="Z456" s="12">
        <v>3</v>
      </c>
      <c r="AA456" s="12">
        <v>3</v>
      </c>
      <c r="AB456" s="13">
        <f t="shared" si="108"/>
        <v>40</v>
      </c>
      <c r="AC456" s="13">
        <f t="shared" si="109"/>
        <v>40</v>
      </c>
      <c r="AD456" s="13">
        <f t="shared" si="110"/>
        <v>40</v>
      </c>
      <c r="AE456" s="13">
        <f t="shared" si="58"/>
        <v>120</v>
      </c>
    </row>
    <row r="457" spans="16:31" ht="12.75">
      <c r="P457" s="4" t="s">
        <v>507</v>
      </c>
      <c r="Q457" s="15" t="s">
        <v>499</v>
      </c>
      <c r="R457" s="4">
        <v>13</v>
      </c>
      <c r="S457" s="5" t="s">
        <v>60</v>
      </c>
      <c r="T457" s="5">
        <f>LOOKUP($S457,$B$2:$B$325,C$2:C$325)</f>
        <v>8</v>
      </c>
      <c r="U457" s="5" t="str">
        <f>LOOKUP($S457,$B$2:$B$325,D$2:D$325)</f>
        <v>E</v>
      </c>
      <c r="V457" s="5" t="str">
        <f>LOOKUP($S457,$B$2:$B$325,E$2:E$325)</f>
        <v>15903283</v>
      </c>
      <c r="W457" s="5" t="str">
        <f>LOOKUP($S457,$B$2:$B$325,F$2:F$325)</f>
        <v>30</v>
      </c>
      <c r="X457" s="5" t="str">
        <f>LOOKUP($S457,$B$2:$B$325,G$2:G$325)</f>
        <v>10</v>
      </c>
      <c r="Y457" s="4">
        <v>4</v>
      </c>
      <c r="Z457" s="4">
        <v>4</v>
      </c>
      <c r="AA457" s="4">
        <v>4</v>
      </c>
      <c r="AB457" s="5">
        <f aca="true" t="shared" si="111" ref="AB457:AB465">LOOKUP(Y457,$J$3:$J$11,$M$3:$M$11)</f>
        <v>45</v>
      </c>
      <c r="AC457" s="5">
        <f aca="true" t="shared" si="112" ref="AC457:AC465">LOOKUP(Z457,$J$3:$J$11,$M$3:$M$11)</f>
        <v>45</v>
      </c>
      <c r="AD457" s="5">
        <f aca="true" t="shared" si="113" ref="AD457:AD465">LOOKUP(AA457,$J$3:$J$11,$M$3:$M$11)</f>
        <v>45</v>
      </c>
      <c r="AE457" s="5">
        <f t="shared" si="58"/>
        <v>135</v>
      </c>
    </row>
    <row r="458" spans="16:31" ht="12.75">
      <c r="P458" s="4" t="s">
        <v>507</v>
      </c>
      <c r="Q458" s="15" t="s">
        <v>499</v>
      </c>
      <c r="R458" s="4">
        <f t="shared" si="96"/>
        <v>13</v>
      </c>
      <c r="S458" s="5" t="s">
        <v>405</v>
      </c>
      <c r="T458" s="5">
        <f>LOOKUP($S458,$B$2:$B$325,C$2:C$325)</f>
        <v>7</v>
      </c>
      <c r="U458" s="5" t="str">
        <f>LOOKUP($S458,$B$2:$B$325,D$2:D$325)</f>
        <v>E</v>
      </c>
      <c r="V458" s="5" t="str">
        <f>LOOKUP($S458,$B$2:$B$325,E$2:E$325)</f>
        <v>90000130</v>
      </c>
      <c r="W458" s="5" t="str">
        <f>LOOKUP($S458,$B$2:$B$325,F$2:F$325)</f>
        <v>10</v>
      </c>
      <c r="X458" s="5" t="str">
        <f>LOOKUP($S458,$B$2:$B$325,G$2:G$325)</f>
        <v>6</v>
      </c>
      <c r="Y458" s="4">
        <v>2</v>
      </c>
      <c r="Z458" s="4">
        <v>2</v>
      </c>
      <c r="AA458" s="4">
        <v>2</v>
      </c>
      <c r="AB458" s="5">
        <f t="shared" si="111"/>
        <v>55</v>
      </c>
      <c r="AC458" s="5">
        <f t="shared" si="112"/>
        <v>55</v>
      </c>
      <c r="AD458" s="5">
        <f t="shared" si="113"/>
        <v>55</v>
      </c>
      <c r="AE458" s="5">
        <f t="shared" si="58"/>
        <v>165</v>
      </c>
    </row>
    <row r="459" spans="16:31" ht="12.75">
      <c r="P459" s="4" t="s">
        <v>507</v>
      </c>
      <c r="Q459" s="15" t="s">
        <v>499</v>
      </c>
      <c r="R459" s="4">
        <f>R458</f>
        <v>13</v>
      </c>
      <c r="S459" s="5" t="s">
        <v>339</v>
      </c>
      <c r="T459" s="5">
        <f>LOOKUP($S459,$B$2:$B$325,C$2:C$325)</f>
        <v>7</v>
      </c>
      <c r="U459" s="5" t="str">
        <f>LOOKUP($S459,$B$2:$B$325,D$2:D$325)</f>
        <v>G</v>
      </c>
      <c r="V459" s="5" t="str">
        <f>LOOKUP($S459,$B$2:$B$325,E$2:E$325)</f>
        <v>18983414</v>
      </c>
      <c r="W459" s="5" t="str">
        <f>LOOKUP($S459,$B$2:$B$325,F$2:F$325)</f>
        <v>11</v>
      </c>
      <c r="X459" s="5">
        <f>LOOKUP($S459,$B$2:$B$325,G$2:G$325)</f>
        <v>10</v>
      </c>
      <c r="Y459" s="4">
        <v>3</v>
      </c>
      <c r="Z459" s="4">
        <v>3</v>
      </c>
      <c r="AA459" s="4">
        <v>3</v>
      </c>
      <c r="AB459" s="5">
        <f t="shared" si="111"/>
        <v>50</v>
      </c>
      <c r="AC459" s="5">
        <f t="shared" si="112"/>
        <v>50</v>
      </c>
      <c r="AD459" s="5">
        <f t="shared" si="113"/>
        <v>50</v>
      </c>
      <c r="AE459" s="5">
        <f t="shared" si="58"/>
        <v>150</v>
      </c>
    </row>
    <row r="460" spans="16:31" ht="12.75">
      <c r="P460" s="12" t="s">
        <v>507</v>
      </c>
      <c r="Q460" s="16" t="s">
        <v>499</v>
      </c>
      <c r="R460" s="12">
        <f>R459</f>
        <v>13</v>
      </c>
      <c r="S460" s="13" t="s">
        <v>486</v>
      </c>
      <c r="T460" s="13">
        <f>LOOKUP($S460,$B$2:$B$325,C$2:C$325)</f>
        <v>8</v>
      </c>
      <c r="U460" s="13" t="str">
        <f>LOOKUP($S460,$B$2:$B$325,D$2:D$325)</f>
        <v>E</v>
      </c>
      <c r="V460" s="13">
        <f>LOOKUP($S460,$B$2:$B$325,E$2:E$325)</f>
        <v>18530282</v>
      </c>
      <c r="W460" s="13">
        <f>LOOKUP($S460,$B$2:$B$325,F$2:F$325)</f>
        <v>1</v>
      </c>
      <c r="X460" s="13" t="str">
        <f>LOOKUP($S460,$B$2:$B$325,G$2:G$325)</f>
        <v>ST</v>
      </c>
      <c r="Y460" s="12">
        <v>1</v>
      </c>
      <c r="Z460" s="12">
        <v>1</v>
      </c>
      <c r="AA460" s="12">
        <v>1</v>
      </c>
      <c r="AB460" s="13">
        <f t="shared" si="111"/>
        <v>60</v>
      </c>
      <c r="AC460" s="13">
        <f t="shared" si="112"/>
        <v>60</v>
      </c>
      <c r="AD460" s="13">
        <f t="shared" si="113"/>
        <v>60</v>
      </c>
      <c r="AE460" s="13">
        <f t="shared" si="58"/>
        <v>180</v>
      </c>
    </row>
    <row r="461" spans="16:31" ht="12.75">
      <c r="P461" s="4" t="s">
        <v>507</v>
      </c>
      <c r="Q461" s="15" t="s">
        <v>499</v>
      </c>
      <c r="R461" s="4">
        <v>14</v>
      </c>
      <c r="S461" s="5" t="s">
        <v>161</v>
      </c>
      <c r="T461" s="5">
        <f>LOOKUP($S461,$B$2:$B$325,C$2:C$325)</f>
        <v>13</v>
      </c>
      <c r="U461" s="5" t="str">
        <f>LOOKUP($S461,$B$2:$B$325,D$2:D$325)</f>
        <v>I</v>
      </c>
      <c r="V461" s="5">
        <f>LOOKUP($S461,$B$2:$B$325,E$2:E$325)</f>
        <v>18953912</v>
      </c>
      <c r="W461" s="5">
        <f>LOOKUP($S461,$B$2:$B$325,F$2:F$325)</f>
        <v>912</v>
      </c>
      <c r="X461" s="5">
        <f>LOOKUP($S461,$B$2:$B$325,G$2:G$325)</f>
        <v>28</v>
      </c>
      <c r="Y461" s="4">
        <v>4</v>
      </c>
      <c r="Z461" s="4">
        <v>4</v>
      </c>
      <c r="AA461" s="4">
        <v>4</v>
      </c>
      <c r="AB461" s="5">
        <f t="shared" si="111"/>
        <v>45</v>
      </c>
      <c r="AC461" s="5">
        <f t="shared" si="112"/>
        <v>45</v>
      </c>
      <c r="AD461" s="5">
        <f t="shared" si="113"/>
        <v>45</v>
      </c>
      <c r="AE461" s="5">
        <f t="shared" si="58"/>
        <v>135</v>
      </c>
    </row>
    <row r="462" spans="16:31" ht="12.75">
      <c r="P462" s="4" t="s">
        <v>507</v>
      </c>
      <c r="Q462" s="15" t="s">
        <v>499</v>
      </c>
      <c r="R462" s="4">
        <f>R461</f>
        <v>14</v>
      </c>
      <c r="S462" s="5" t="s">
        <v>216</v>
      </c>
      <c r="T462" s="5">
        <f>LOOKUP($S462,$B$2:$B$325,C$2:C$325)</f>
        <v>13</v>
      </c>
      <c r="U462" s="5" t="str">
        <f>LOOKUP($S462,$B$2:$B$325,D$2:D$325)</f>
        <v>I</v>
      </c>
      <c r="V462" s="5" t="str">
        <f>LOOKUP($S462,$B$2:$B$325,E$2:E$325)</f>
        <v>13731011</v>
      </c>
      <c r="W462" s="5">
        <f>LOOKUP($S462,$B$2:$B$325,F$2:F$325)</f>
        <v>61</v>
      </c>
      <c r="X462" s="5">
        <f>LOOKUP($S462,$B$2:$B$325,G$2:G$325)</f>
        <v>1</v>
      </c>
      <c r="Y462" s="4">
        <v>5</v>
      </c>
      <c r="Z462" s="4">
        <v>5</v>
      </c>
      <c r="AA462" s="4">
        <v>5</v>
      </c>
      <c r="AB462" s="5">
        <f t="shared" si="111"/>
        <v>40</v>
      </c>
      <c r="AC462" s="5">
        <f t="shared" si="112"/>
        <v>40</v>
      </c>
      <c r="AD462" s="5">
        <f t="shared" si="113"/>
        <v>40</v>
      </c>
      <c r="AE462" s="5">
        <f t="shared" si="58"/>
        <v>120</v>
      </c>
    </row>
    <row r="463" spans="16:31" ht="12.75">
      <c r="P463" s="4" t="s">
        <v>507</v>
      </c>
      <c r="Q463" s="15" t="s">
        <v>499</v>
      </c>
      <c r="R463" s="4">
        <f>R462</f>
        <v>14</v>
      </c>
      <c r="S463" s="5" t="s">
        <v>256</v>
      </c>
      <c r="T463" s="5">
        <f>LOOKUP($S463,$B$2:$B$325,C$2:C$325)</f>
        <v>17</v>
      </c>
      <c r="U463" s="5" t="str">
        <f>LOOKUP($S463,$B$2:$B$325,D$2:D$325)</f>
        <v>E</v>
      </c>
      <c r="V463" s="5">
        <f>LOOKUP($S463,$B$2:$B$325,E$2:E$325)</f>
        <v>18950256</v>
      </c>
      <c r="W463" s="5">
        <f>LOOKUP($S463,$B$2:$B$325,F$2:F$325)</f>
        <v>40</v>
      </c>
      <c r="X463" s="5">
        <f>LOOKUP($S463,$B$2:$B$325,G$2:G$325)</f>
        <v>28</v>
      </c>
      <c r="Y463" s="4">
        <v>1</v>
      </c>
      <c r="Z463" s="4">
        <v>1</v>
      </c>
      <c r="AA463" s="4">
        <v>1</v>
      </c>
      <c r="AB463" s="5">
        <f t="shared" si="111"/>
        <v>60</v>
      </c>
      <c r="AC463" s="5">
        <f t="shared" si="112"/>
        <v>60</v>
      </c>
      <c r="AD463" s="5">
        <f t="shared" si="113"/>
        <v>60</v>
      </c>
      <c r="AE463" s="5">
        <f t="shared" si="58"/>
        <v>180</v>
      </c>
    </row>
    <row r="464" spans="16:31" ht="12.75">
      <c r="P464" s="4" t="s">
        <v>507</v>
      </c>
      <c r="Q464" s="15" t="s">
        <v>499</v>
      </c>
      <c r="R464" s="4">
        <f>R463</f>
        <v>14</v>
      </c>
      <c r="S464" s="5" t="s">
        <v>71</v>
      </c>
      <c r="T464" s="5">
        <f>LOOKUP($S464,$B$2:$B$325,C$2:C$325)</f>
        <v>16</v>
      </c>
      <c r="U464" s="5" t="str">
        <f>LOOKUP($S464,$B$2:$B$325,D$2:D$325)</f>
        <v>E</v>
      </c>
      <c r="V464" s="5">
        <f>LOOKUP($S464,$B$2:$B$325,E$2:E$325)</f>
        <v>19020117</v>
      </c>
      <c r="W464" s="5" t="str">
        <f>LOOKUP($S464,$B$2:$B$325,F$2:F$325)</f>
        <v>9</v>
      </c>
      <c r="X464" s="5">
        <f>LOOKUP($S464,$B$2:$B$325,G$2:G$325)</f>
        <v>10</v>
      </c>
      <c r="Y464" s="4">
        <v>2</v>
      </c>
      <c r="Z464" s="4">
        <v>2</v>
      </c>
      <c r="AA464" s="4">
        <v>2</v>
      </c>
      <c r="AB464" s="5">
        <f t="shared" si="111"/>
        <v>55</v>
      </c>
      <c r="AC464" s="5">
        <f t="shared" si="112"/>
        <v>55</v>
      </c>
      <c r="AD464" s="5">
        <f t="shared" si="113"/>
        <v>55</v>
      </c>
      <c r="AE464" s="5">
        <f t="shared" si="58"/>
        <v>165</v>
      </c>
    </row>
    <row r="465" spans="16:31" ht="13.5" thickBot="1">
      <c r="P465" s="17" t="s">
        <v>507</v>
      </c>
      <c r="Q465" s="18" t="s">
        <v>499</v>
      </c>
      <c r="R465" s="17">
        <f>R464</f>
        <v>14</v>
      </c>
      <c r="S465" s="19" t="s">
        <v>245</v>
      </c>
      <c r="T465" s="19">
        <f>LOOKUP($S465,$B$2:$B$325,C$2:C$325)</f>
        <v>56</v>
      </c>
      <c r="U465" s="19" t="str">
        <f>LOOKUP($S465,$B$2:$B$325,D$2:D$325)</f>
        <v>E</v>
      </c>
      <c r="V465" s="19">
        <f>LOOKUP($S465,$B$2:$B$325,E$2:E$325)</f>
        <v>17900491</v>
      </c>
      <c r="W465" s="19">
        <f>LOOKUP($S465,$B$2:$B$325,F$2:F$325)</f>
        <v>491</v>
      </c>
      <c r="X465" s="19">
        <f>LOOKUP($S465,$B$2:$B$325,G$2:G$325)</f>
        <v>28</v>
      </c>
      <c r="Y465" s="17">
        <v>3</v>
      </c>
      <c r="Z465" s="17">
        <v>3</v>
      </c>
      <c r="AA465" s="17">
        <v>3</v>
      </c>
      <c r="AB465" s="19">
        <f t="shared" si="111"/>
        <v>50</v>
      </c>
      <c r="AC465" s="19">
        <f t="shared" si="112"/>
        <v>50</v>
      </c>
      <c r="AD465" s="19">
        <f t="shared" si="113"/>
        <v>50</v>
      </c>
      <c r="AE465" s="19">
        <f t="shared" si="58"/>
        <v>150</v>
      </c>
    </row>
    <row r="466" spans="16:31" ht="12.75">
      <c r="P466" s="4" t="s">
        <v>508</v>
      </c>
      <c r="Q466" s="15">
        <v>42609</v>
      </c>
      <c r="R466" s="4">
        <v>1</v>
      </c>
      <c r="S466" s="5" t="s">
        <v>351</v>
      </c>
      <c r="T466" s="5">
        <f>LOOKUP($S466,$B$2:$B$325,C$2:C$325)</f>
        <v>3</v>
      </c>
      <c r="U466" s="5" t="str">
        <f>LOOKUP($S466,$B$2:$B$325,D$2:D$325)</f>
        <v>Y</v>
      </c>
      <c r="V466" s="5" t="str">
        <f>LOOKUP($S466,$B$2:$B$325,E$2:E$325)</f>
        <v>18983471</v>
      </c>
      <c r="W466" s="5" t="str">
        <f>LOOKUP($S466,$B$2:$B$325,F$2:F$325)</f>
        <v>471</v>
      </c>
      <c r="X466" s="5" t="str">
        <f>LOOKUP($S466,$B$2:$B$325,G$2:G$325)</f>
        <v>1</v>
      </c>
      <c r="Y466" s="4">
        <v>3</v>
      </c>
      <c r="Z466" s="4">
        <v>4</v>
      </c>
      <c r="AA466" s="4">
        <v>4</v>
      </c>
      <c r="AB466" s="5">
        <f aca="true" t="shared" si="114" ref="AB466:AD469">LOOKUP(Y466,$J$3:$J$11,$K$3:$K$11)</f>
        <v>30</v>
      </c>
      <c r="AC466" s="5">
        <f t="shared" si="114"/>
        <v>25</v>
      </c>
      <c r="AD466" s="5">
        <f t="shared" si="114"/>
        <v>25</v>
      </c>
      <c r="AE466" s="5">
        <f t="shared" si="58"/>
        <v>80</v>
      </c>
    </row>
    <row r="467" spans="16:31" ht="12.75">
      <c r="P467" s="4" t="s">
        <v>508</v>
      </c>
      <c r="Q467" s="15">
        <v>42609</v>
      </c>
      <c r="R467" s="4">
        <f aca="true" t="shared" si="115" ref="R467:R508">R466</f>
        <v>1</v>
      </c>
      <c r="S467" s="5" t="s">
        <v>547</v>
      </c>
      <c r="T467" s="5">
        <f>LOOKUP($S467,$B$2:$B$325,C$2:C$325)</f>
        <v>3</v>
      </c>
      <c r="U467" s="5" t="str">
        <f>LOOKUP($S467,$B$2:$B$325,D$2:D$325)</f>
        <v>Y</v>
      </c>
      <c r="V467" s="5">
        <f>LOOKUP($S467,$B$2:$B$325,E$2:E$325)</f>
        <v>18983471</v>
      </c>
      <c r="W467" s="5">
        <f>LOOKUP($S467,$B$2:$B$325,F$2:F$325)</f>
        <v>471</v>
      </c>
      <c r="X467" s="5">
        <f>LOOKUP($S467,$B$2:$B$325,G$2:G$325)</f>
        <v>10</v>
      </c>
      <c r="Y467" s="4">
        <v>2</v>
      </c>
      <c r="Z467" s="4">
        <v>1</v>
      </c>
      <c r="AA467" s="4">
        <v>1</v>
      </c>
      <c r="AB467" s="5">
        <f t="shared" si="114"/>
        <v>35</v>
      </c>
      <c r="AC467" s="5">
        <f t="shared" si="114"/>
        <v>40</v>
      </c>
      <c r="AD467" s="5">
        <f t="shared" si="114"/>
        <v>40</v>
      </c>
      <c r="AE467" s="5">
        <f t="shared" si="58"/>
        <v>115</v>
      </c>
    </row>
    <row r="468" spans="16:31" ht="12.75">
      <c r="P468" s="4" t="s">
        <v>508</v>
      </c>
      <c r="Q468" s="15">
        <v>42609</v>
      </c>
      <c r="R468" s="4">
        <f t="shared" si="115"/>
        <v>1</v>
      </c>
      <c r="S468" s="5" t="s">
        <v>388</v>
      </c>
      <c r="T468" s="5">
        <f>LOOKUP($S468,$B$2:$B$325,C$2:C$325)</f>
        <v>2</v>
      </c>
      <c r="U468" s="5" t="str">
        <f>LOOKUP($S468,$B$2:$B$325,D$2:D$325)</f>
        <v>Y</v>
      </c>
      <c r="V468" s="5" t="str">
        <f>LOOKUP($S468,$B$2:$B$325,E$2:E$325)</f>
        <v>02453844</v>
      </c>
      <c r="W468" s="5" t="str">
        <f>LOOKUP($S468,$B$2:$B$325,F$2:F$325)</f>
        <v>844</v>
      </c>
      <c r="X468" s="5" t="str">
        <f>LOOKUP($S468,$B$2:$B$325,G$2:G$325)</f>
        <v>2</v>
      </c>
      <c r="Y468" s="4">
        <v>4</v>
      </c>
      <c r="Z468" s="4">
        <v>3</v>
      </c>
      <c r="AA468" s="4">
        <v>3</v>
      </c>
      <c r="AB468" s="5">
        <f t="shared" si="114"/>
        <v>25</v>
      </c>
      <c r="AC468" s="5">
        <f t="shared" si="114"/>
        <v>30</v>
      </c>
      <c r="AD468" s="5">
        <f t="shared" si="114"/>
        <v>30</v>
      </c>
      <c r="AE468" s="5">
        <f t="shared" si="58"/>
        <v>85</v>
      </c>
    </row>
    <row r="469" spans="16:31" ht="12.75">
      <c r="P469" s="12" t="s">
        <v>508</v>
      </c>
      <c r="Q469" s="16">
        <v>42609</v>
      </c>
      <c r="R469" s="12">
        <f t="shared" si="115"/>
        <v>1</v>
      </c>
      <c r="S469" s="13" t="s">
        <v>459</v>
      </c>
      <c r="T469" s="13">
        <f>LOOKUP($S469,$B$2:$B$325,C$2:C$325)</f>
        <v>5</v>
      </c>
      <c r="U469" s="13" t="str">
        <f>LOOKUP($S469,$B$2:$B$325,D$2:D$325)</f>
        <v>Y</v>
      </c>
      <c r="V469" s="13">
        <f>LOOKUP($S469,$B$2:$B$325,E$2:E$325)</f>
        <v>18953927</v>
      </c>
      <c r="W469" s="13">
        <f>LOOKUP($S469,$B$2:$B$325,F$2:F$325)</f>
        <v>927</v>
      </c>
      <c r="X469" s="13">
        <f>LOOKUP($S469,$B$2:$B$325,G$2:G$325)</f>
        <v>28</v>
      </c>
      <c r="Y469" s="12">
        <v>2</v>
      </c>
      <c r="Z469" s="12">
        <v>2</v>
      </c>
      <c r="AA469" s="12">
        <v>2</v>
      </c>
      <c r="AB469" s="13">
        <f t="shared" si="114"/>
        <v>35</v>
      </c>
      <c r="AC469" s="13">
        <f t="shared" si="114"/>
        <v>35</v>
      </c>
      <c r="AD469" s="13">
        <f t="shared" si="114"/>
        <v>35</v>
      </c>
      <c r="AE469" s="13">
        <f t="shared" si="58"/>
        <v>105</v>
      </c>
    </row>
    <row r="470" spans="16:31" ht="12.75">
      <c r="P470" s="4" t="s">
        <v>508</v>
      </c>
      <c r="Q470" s="15">
        <v>42609</v>
      </c>
      <c r="R470" s="4">
        <v>2</v>
      </c>
      <c r="S470" s="5" t="s">
        <v>238</v>
      </c>
      <c r="T470" s="5">
        <f>LOOKUP($S470,$B$2:$B$325,C$2:C$325)</f>
        <v>56</v>
      </c>
      <c r="U470" s="5" t="str">
        <f>LOOKUP($S470,$B$2:$B$325,D$2:D$325)</f>
        <v>C</v>
      </c>
      <c r="V470" s="5">
        <f>LOOKUP($S470,$B$2:$B$325,E$2:E$325)</f>
        <v>17900491</v>
      </c>
      <c r="W470" s="5">
        <f>LOOKUP($S470,$B$2:$B$325,F$2:F$325)</f>
        <v>491</v>
      </c>
      <c r="X470" s="5">
        <f>LOOKUP($S470,$B$2:$B$325,G$2:G$325)</f>
        <v>28</v>
      </c>
      <c r="Y470" s="4">
        <v>2</v>
      </c>
      <c r="Z470" s="4">
        <v>2</v>
      </c>
      <c r="AA470" s="4">
        <v>2</v>
      </c>
      <c r="AB470" s="5">
        <f aca="true" t="shared" si="116" ref="AB470:AD472">LOOKUP(Y470,$J$3:$J$11,$M$3:$M$11)</f>
        <v>55</v>
      </c>
      <c r="AC470" s="5">
        <f t="shared" si="116"/>
        <v>55</v>
      </c>
      <c r="AD470" s="5">
        <f t="shared" si="116"/>
        <v>55</v>
      </c>
      <c r="AE470" s="5">
        <f t="shared" si="58"/>
        <v>165</v>
      </c>
    </row>
    <row r="471" spans="16:31" ht="12.75">
      <c r="P471" s="4" t="s">
        <v>508</v>
      </c>
      <c r="Q471" s="15">
        <v>42609</v>
      </c>
      <c r="R471" s="4">
        <f t="shared" si="115"/>
        <v>2</v>
      </c>
      <c r="S471" s="5" t="s">
        <v>19</v>
      </c>
      <c r="T471" s="5">
        <f>LOOKUP($S471,$B$2:$B$325,C$2:C$325)</f>
        <v>47</v>
      </c>
      <c r="U471" s="5" t="str">
        <f>LOOKUP($S471,$B$2:$B$325,D$2:D$325)</f>
        <v>C</v>
      </c>
      <c r="V471" s="5">
        <f>LOOKUP($S471,$B$2:$B$325,E$2:E$325)</f>
        <v>18953426</v>
      </c>
      <c r="W471" s="5" t="str">
        <f>LOOKUP($S471,$B$2:$B$325,F$2:F$325)</f>
        <v>29</v>
      </c>
      <c r="X471" s="5">
        <f>LOOKUP($S471,$B$2:$B$325,G$2:G$325)</f>
        <v>28</v>
      </c>
      <c r="Y471" s="4">
        <v>1</v>
      </c>
      <c r="Z471" s="4">
        <v>1</v>
      </c>
      <c r="AA471" s="4">
        <v>1</v>
      </c>
      <c r="AB471" s="5">
        <f t="shared" si="116"/>
        <v>60</v>
      </c>
      <c r="AC471" s="5">
        <f t="shared" si="116"/>
        <v>60</v>
      </c>
      <c r="AD471" s="5">
        <f t="shared" si="116"/>
        <v>60</v>
      </c>
      <c r="AE471" s="5">
        <f t="shared" si="58"/>
        <v>180</v>
      </c>
    </row>
    <row r="472" spans="16:31" ht="12.75">
      <c r="P472" s="12" t="s">
        <v>508</v>
      </c>
      <c r="Q472" s="16">
        <v>42609</v>
      </c>
      <c r="R472" s="12">
        <f t="shared" si="115"/>
        <v>2</v>
      </c>
      <c r="S472" s="13" t="s">
        <v>80</v>
      </c>
      <c r="T472" s="13">
        <f>LOOKUP($S472,$B$2:$B$325,C$2:C$325)</f>
        <v>53</v>
      </c>
      <c r="U472" s="13" t="str">
        <f>LOOKUP($S472,$B$2:$B$325,D$2:D$325)</f>
        <v>H</v>
      </c>
      <c r="V472" s="13">
        <f>LOOKUP($S472,$B$2:$B$325,E$2:E$325)</f>
        <v>14780130</v>
      </c>
      <c r="W472" s="13">
        <f>LOOKUP($S472,$B$2:$B$325,F$2:F$325)</f>
        <v>8</v>
      </c>
      <c r="X472" s="13">
        <f>LOOKUP($S472,$B$2:$B$325,G$2:G$325)</f>
        <v>28</v>
      </c>
      <c r="Y472" s="12">
        <v>3</v>
      </c>
      <c r="Z472" s="12">
        <v>3</v>
      </c>
      <c r="AA472" s="12">
        <v>3</v>
      </c>
      <c r="AB472" s="13">
        <f t="shared" si="116"/>
        <v>50</v>
      </c>
      <c r="AC472" s="13">
        <f t="shared" si="116"/>
        <v>50</v>
      </c>
      <c r="AD472" s="13">
        <f t="shared" si="116"/>
        <v>50</v>
      </c>
      <c r="AE472" s="13">
        <f t="shared" si="58"/>
        <v>150</v>
      </c>
    </row>
    <row r="473" spans="16:31" ht="12.75">
      <c r="P473" s="4" t="s">
        <v>508</v>
      </c>
      <c r="Q473" s="15">
        <v>42609</v>
      </c>
      <c r="R473" s="4">
        <v>3</v>
      </c>
      <c r="S473" s="5" t="s">
        <v>466</v>
      </c>
      <c r="T473" s="5">
        <f>LOOKUP($S473,$B$2:$B$325,C$2:C$325)</f>
        <v>6</v>
      </c>
      <c r="U473" s="5" t="str">
        <f>LOOKUP($S473,$B$2:$B$325,D$2:D$325)</f>
        <v>N</v>
      </c>
      <c r="V473" s="5">
        <f>LOOKUP($S473,$B$2:$B$325,E$2:E$325)</f>
        <v>19813509</v>
      </c>
      <c r="W473" s="5">
        <f>LOOKUP($S473,$B$2:$B$325,F$2:F$325)</f>
        <v>509</v>
      </c>
      <c r="X473" s="5">
        <f>LOOKUP($S473,$B$2:$B$325,G$2:G$325)</f>
        <v>10</v>
      </c>
      <c r="Y473" s="4">
        <v>1</v>
      </c>
      <c r="Z473" s="4">
        <v>1</v>
      </c>
      <c r="AA473" s="4">
        <v>4</v>
      </c>
      <c r="AB473" s="5">
        <f>LOOKUP(Y473,$J$3:$J$11,$K$3:$K$11)</f>
        <v>40</v>
      </c>
      <c r="AC473" s="5">
        <f>LOOKUP(Z473,$J$3:$J$11,$K$3:$K$11)</f>
        <v>40</v>
      </c>
      <c r="AD473" s="5">
        <f>LOOKUP(AA473,$J$3:$J$11,$K$3:$K$11)</f>
        <v>25</v>
      </c>
      <c r="AE473" s="5">
        <f t="shared" si="58"/>
        <v>105</v>
      </c>
    </row>
    <row r="474" spans="16:31" ht="12.75">
      <c r="P474" s="4" t="s">
        <v>508</v>
      </c>
      <c r="Q474" s="15">
        <v>42609</v>
      </c>
      <c r="R474" s="4">
        <f t="shared" si="115"/>
        <v>3</v>
      </c>
      <c r="S474" s="5" t="s">
        <v>465</v>
      </c>
      <c r="T474" s="5">
        <f>LOOKUP($S474,$B$2:$B$325,C$2:C$325)</f>
        <v>4</v>
      </c>
      <c r="U474" s="5" t="str">
        <f>LOOKUP($S474,$B$2:$B$325,D$2:D$325)</f>
        <v>N</v>
      </c>
      <c r="V474" s="5">
        <f>LOOKUP($S474,$B$2:$B$325,E$2:E$325)</f>
        <v>19813500</v>
      </c>
      <c r="W474" s="5">
        <f>LOOKUP($S474,$B$2:$B$325,F$2:F$325)</f>
        <v>851</v>
      </c>
      <c r="X474" s="5">
        <f>LOOKUP($S474,$B$2:$B$325,G$2:G$325)</f>
        <v>10</v>
      </c>
      <c r="Y474" s="4">
        <v>2</v>
      </c>
      <c r="Z474" s="4">
        <v>2</v>
      </c>
      <c r="AA474" s="4">
        <v>1</v>
      </c>
      <c r="AB474" s="5">
        <f aca="true" t="shared" si="117" ref="AB474:AB494">LOOKUP(Y474,$J$3:$J$11,$K$3:$K$11)</f>
        <v>35</v>
      </c>
      <c r="AC474" s="5">
        <f aca="true" t="shared" si="118" ref="AC474:AC494">LOOKUP(Z474,$J$3:$J$11,$K$3:$K$11)</f>
        <v>35</v>
      </c>
      <c r="AD474" s="5">
        <f aca="true" t="shared" si="119" ref="AD474:AD494">LOOKUP(AA474,$J$3:$J$11,$K$3:$K$11)</f>
        <v>40</v>
      </c>
      <c r="AE474" s="5">
        <f aca="true" t="shared" si="120" ref="AE474:AE497">SUM(AB474:AD474)</f>
        <v>110</v>
      </c>
    </row>
    <row r="475" spans="16:31" ht="12.75">
      <c r="P475" s="4" t="s">
        <v>508</v>
      </c>
      <c r="Q475" s="15">
        <v>42609</v>
      </c>
      <c r="R475" s="4">
        <f t="shared" si="115"/>
        <v>3</v>
      </c>
      <c r="S475" s="5" t="s">
        <v>548</v>
      </c>
      <c r="T475" s="5">
        <f>LOOKUP($S475,$B$2:$B$325,C$2:C$325)</f>
        <v>4</v>
      </c>
      <c r="U475" s="5" t="str">
        <f>LOOKUP($S475,$B$2:$B$325,D$2:D$325)</f>
        <v>N</v>
      </c>
      <c r="V475" s="5">
        <f>LOOKUP($S475,$B$2:$B$325,E$2:E$325)</f>
        <v>18953594</v>
      </c>
      <c r="W475" s="5">
        <f>LOOKUP($S475,$B$2:$B$325,F$2:F$325)</f>
        <v>594</v>
      </c>
      <c r="X475" s="5">
        <f>LOOKUP($S475,$B$2:$B$325,G$2:G$325)</f>
        <v>1</v>
      </c>
      <c r="Y475" s="4">
        <v>4</v>
      </c>
      <c r="Z475" s="4">
        <v>4</v>
      </c>
      <c r="AA475" s="4">
        <v>3</v>
      </c>
      <c r="AB475" s="5">
        <f t="shared" si="117"/>
        <v>25</v>
      </c>
      <c r="AC475" s="5">
        <f t="shared" si="118"/>
        <v>25</v>
      </c>
      <c r="AD475" s="5">
        <f t="shared" si="119"/>
        <v>30</v>
      </c>
      <c r="AE475" s="5">
        <f t="shared" si="120"/>
        <v>80</v>
      </c>
    </row>
    <row r="476" spans="16:31" ht="12.75">
      <c r="P476" s="12" t="s">
        <v>508</v>
      </c>
      <c r="Q476" s="16">
        <v>42609</v>
      </c>
      <c r="R476" s="12">
        <f t="shared" si="115"/>
        <v>3</v>
      </c>
      <c r="S476" s="13" t="s">
        <v>549</v>
      </c>
      <c r="T476" s="13">
        <f>LOOKUP($S476,$B$2:$B$325,C$2:C$325)</f>
        <v>5</v>
      </c>
      <c r="U476" s="13" t="str">
        <f>LOOKUP($S476,$B$2:$B$325,D$2:D$325)</f>
        <v>N</v>
      </c>
      <c r="V476" s="13">
        <f>LOOKUP($S476,$B$2:$B$325,E$2:E$325)</f>
        <v>18954040</v>
      </c>
      <c r="W476" s="13">
        <f>LOOKUP($S476,$B$2:$B$325,F$2:F$325)</f>
        <v>40</v>
      </c>
      <c r="X476" s="13">
        <f>LOOKUP($S476,$B$2:$B$325,G$2:G$325)</f>
        <v>28</v>
      </c>
      <c r="Y476" s="12">
        <v>3</v>
      </c>
      <c r="Z476" s="12">
        <v>3</v>
      </c>
      <c r="AA476" s="12">
        <v>2</v>
      </c>
      <c r="AB476" s="13">
        <f t="shared" si="117"/>
        <v>30</v>
      </c>
      <c r="AC476" s="13">
        <f t="shared" si="118"/>
        <v>30</v>
      </c>
      <c r="AD476" s="13">
        <f t="shared" si="119"/>
        <v>35</v>
      </c>
      <c r="AE476" s="13">
        <f t="shared" si="120"/>
        <v>95</v>
      </c>
    </row>
    <row r="477" spans="16:31" ht="12.75">
      <c r="P477" s="4" t="s">
        <v>508</v>
      </c>
      <c r="Q477" s="15">
        <v>42609</v>
      </c>
      <c r="R477" s="4">
        <v>4</v>
      </c>
      <c r="S477" s="5" t="s">
        <v>43</v>
      </c>
      <c r="T477" s="5">
        <f>LOOKUP($S477,$B$2:$B$325,C$2:C$325)</f>
        <v>7</v>
      </c>
      <c r="U477" s="5" t="str">
        <f>LOOKUP($S477,$B$2:$B$325,D$2:D$325)</f>
        <v>N</v>
      </c>
      <c r="V477" s="5">
        <f>LOOKUP($S477,$B$2:$B$325,E$2:E$325)</f>
        <v>18953908</v>
      </c>
      <c r="W477" s="5" t="str">
        <f>LOOKUP($S477,$B$2:$B$325,F$2:F$325)</f>
        <v>94</v>
      </c>
      <c r="X477" s="5">
        <f>LOOKUP($S477,$B$2:$B$325,G$2:G$325)</f>
        <v>28</v>
      </c>
      <c r="Y477" s="4">
        <v>4</v>
      </c>
      <c r="Z477" s="4">
        <v>4</v>
      </c>
      <c r="AA477" s="4">
        <v>4</v>
      </c>
      <c r="AB477" s="5">
        <f t="shared" si="117"/>
        <v>25</v>
      </c>
      <c r="AC477" s="5">
        <f t="shared" si="118"/>
        <v>25</v>
      </c>
      <c r="AD477" s="5">
        <f t="shared" si="119"/>
        <v>25</v>
      </c>
      <c r="AE477" s="5">
        <f t="shared" si="120"/>
        <v>75</v>
      </c>
    </row>
    <row r="478" spans="16:31" ht="12.75">
      <c r="P478" s="4" t="s">
        <v>508</v>
      </c>
      <c r="Q478" s="15">
        <v>42609</v>
      </c>
      <c r="R478" s="4">
        <f t="shared" si="115"/>
        <v>4</v>
      </c>
      <c r="S478" s="5" t="s">
        <v>469</v>
      </c>
      <c r="T478" s="5">
        <f>LOOKUP($S478,$B$2:$B$325,C$2:C$325)</f>
        <v>6</v>
      </c>
      <c r="U478" s="5" t="str">
        <f>LOOKUP($S478,$B$2:$B$325,D$2:D$325)</f>
        <v>N</v>
      </c>
      <c r="V478" s="5">
        <f>LOOKUP($S478,$B$2:$B$325,E$2:E$325)</f>
        <v>15903309</v>
      </c>
      <c r="W478" s="5">
        <f>LOOKUP($S478,$B$2:$B$325,F$2:F$325)</f>
        <v>309</v>
      </c>
      <c r="X478" s="5">
        <f>LOOKUP($S478,$B$2:$B$325,G$2:G$325)</f>
        <v>10</v>
      </c>
      <c r="Y478" s="4">
        <v>3</v>
      </c>
      <c r="Z478" s="4">
        <v>3</v>
      </c>
      <c r="AA478" s="4">
        <v>3</v>
      </c>
      <c r="AB478" s="5">
        <f t="shared" si="117"/>
        <v>30</v>
      </c>
      <c r="AC478" s="5">
        <f t="shared" si="118"/>
        <v>30</v>
      </c>
      <c r="AD478" s="5">
        <f t="shared" si="119"/>
        <v>30</v>
      </c>
      <c r="AE478" s="5">
        <f t="shared" si="120"/>
        <v>90</v>
      </c>
    </row>
    <row r="479" spans="16:31" ht="12.75">
      <c r="P479" s="4" t="s">
        <v>508</v>
      </c>
      <c r="Q479" s="15">
        <v>42609</v>
      </c>
      <c r="R479" s="4">
        <f t="shared" si="115"/>
        <v>4</v>
      </c>
      <c r="S479" s="5" t="s">
        <v>550</v>
      </c>
      <c r="T479" s="5">
        <f>LOOKUP($S479,$B$2:$B$325,C$2:C$325)</f>
        <v>7</v>
      </c>
      <c r="U479" s="5" t="str">
        <f>LOOKUP($S479,$B$2:$B$325,D$2:D$325)</f>
        <v>N</v>
      </c>
      <c r="V479" s="5">
        <f>LOOKUP($S479,$B$2:$B$325,E$2:E$325)</f>
        <v>93001096</v>
      </c>
      <c r="W479" s="5">
        <f>LOOKUP($S479,$B$2:$B$325,F$2:F$325)</f>
        <v>96</v>
      </c>
      <c r="X479" s="5">
        <f>LOOKUP($S479,$B$2:$B$325,G$2:G$325)</f>
        <v>1</v>
      </c>
      <c r="Y479" s="4">
        <v>1</v>
      </c>
      <c r="Z479" s="4">
        <v>2</v>
      </c>
      <c r="AA479" s="4">
        <v>2</v>
      </c>
      <c r="AB479" s="5">
        <f t="shared" si="117"/>
        <v>40</v>
      </c>
      <c r="AC479" s="5">
        <f t="shared" si="118"/>
        <v>35</v>
      </c>
      <c r="AD479" s="5">
        <f t="shared" si="119"/>
        <v>35</v>
      </c>
      <c r="AE479" s="5">
        <f t="shared" si="120"/>
        <v>110</v>
      </c>
    </row>
    <row r="480" spans="16:31" ht="12.75">
      <c r="P480" s="12" t="s">
        <v>508</v>
      </c>
      <c r="Q480" s="16">
        <v>42609</v>
      </c>
      <c r="R480" s="12">
        <f t="shared" si="115"/>
        <v>4</v>
      </c>
      <c r="S480" s="13" t="s">
        <v>467</v>
      </c>
      <c r="T480" s="13">
        <f>LOOKUP($S480,$B$2:$B$325,C$2:C$325)</f>
        <v>7</v>
      </c>
      <c r="U480" s="13" t="str">
        <f>LOOKUP($S480,$B$2:$B$325,D$2:D$325)</f>
        <v>N</v>
      </c>
      <c r="V480" s="13">
        <f>LOOKUP($S480,$B$2:$B$325,E$2:E$325)</f>
        <v>18953921</v>
      </c>
      <c r="W480" s="13">
        <f>LOOKUP($S480,$B$2:$B$325,F$2:F$325)</f>
        <v>921</v>
      </c>
      <c r="X480" s="13">
        <f>LOOKUP($S480,$B$2:$B$325,G$2:G$325)</f>
        <v>28</v>
      </c>
      <c r="Y480" s="12">
        <v>2</v>
      </c>
      <c r="Z480" s="12">
        <v>1</v>
      </c>
      <c r="AA480" s="12">
        <v>1</v>
      </c>
      <c r="AB480" s="13">
        <f t="shared" si="117"/>
        <v>35</v>
      </c>
      <c r="AC480" s="13">
        <f t="shared" si="118"/>
        <v>40</v>
      </c>
      <c r="AD480" s="13">
        <f t="shared" si="119"/>
        <v>40</v>
      </c>
      <c r="AE480" s="13">
        <f t="shared" si="120"/>
        <v>115</v>
      </c>
    </row>
    <row r="481" spans="16:31" ht="12.75">
      <c r="P481" s="4" t="s">
        <v>508</v>
      </c>
      <c r="Q481" s="15">
        <v>42609</v>
      </c>
      <c r="R481" s="4">
        <v>5</v>
      </c>
      <c r="S481" s="5" t="s">
        <v>473</v>
      </c>
      <c r="T481" s="5">
        <f>LOOKUP($S481,$B$2:$B$325,C$2:C$325)</f>
        <v>8</v>
      </c>
      <c r="U481" s="5" t="str">
        <f>LOOKUP($S481,$B$2:$B$325,D$2:D$325)</f>
        <v>N</v>
      </c>
      <c r="V481" s="5">
        <f>LOOKUP($S481,$B$2:$B$325,E$2:E$325)</f>
        <v>19813538</v>
      </c>
      <c r="W481" s="5">
        <f>LOOKUP($S481,$B$2:$B$325,F$2:F$325)</f>
        <v>538</v>
      </c>
      <c r="X481" s="5">
        <f>LOOKUP($S481,$B$2:$B$325,G$2:G$325)</f>
        <v>0</v>
      </c>
      <c r="Y481" s="4">
        <v>5</v>
      </c>
      <c r="Z481" s="4">
        <v>3</v>
      </c>
      <c r="AA481" s="4">
        <v>4</v>
      </c>
      <c r="AB481" s="5">
        <f t="shared" si="117"/>
        <v>20</v>
      </c>
      <c r="AC481" s="5">
        <f t="shared" si="118"/>
        <v>30</v>
      </c>
      <c r="AD481" s="5">
        <f t="shared" si="119"/>
        <v>25</v>
      </c>
      <c r="AE481" s="5">
        <f t="shared" si="120"/>
        <v>75</v>
      </c>
    </row>
    <row r="482" spans="16:31" ht="12.75">
      <c r="P482" s="4" t="s">
        <v>508</v>
      </c>
      <c r="Q482" s="15">
        <v>42609</v>
      </c>
      <c r="R482" s="4">
        <f t="shared" si="115"/>
        <v>5</v>
      </c>
      <c r="S482" s="5" t="s">
        <v>334</v>
      </c>
      <c r="T482" s="5">
        <f>LOOKUP($S482,$B$2:$B$325,C$2:C$325)</f>
        <v>8</v>
      </c>
      <c r="U482" s="5" t="str">
        <f>LOOKUP($S482,$B$2:$B$325,D$2:D$325)</f>
        <v>N</v>
      </c>
      <c r="V482" s="5" t="str">
        <f>LOOKUP($S482,$B$2:$B$325,E$2:E$325)</f>
        <v>18954060</v>
      </c>
      <c r="W482" s="5" t="str">
        <f>LOOKUP($S482,$B$2:$B$325,F$2:F$325)</f>
        <v>060</v>
      </c>
      <c r="X482" s="5">
        <f>LOOKUP($S482,$B$2:$B$325,G$2:G$325)</f>
        <v>0</v>
      </c>
      <c r="Y482" s="4">
        <v>2</v>
      </c>
      <c r="Z482" s="4">
        <v>5</v>
      </c>
      <c r="AA482" s="4">
        <v>2</v>
      </c>
      <c r="AB482" s="5">
        <f t="shared" si="117"/>
        <v>35</v>
      </c>
      <c r="AC482" s="5">
        <f t="shared" si="118"/>
        <v>20</v>
      </c>
      <c r="AD482" s="5">
        <f t="shared" si="119"/>
        <v>35</v>
      </c>
      <c r="AE482" s="5">
        <f t="shared" si="120"/>
        <v>90</v>
      </c>
    </row>
    <row r="483" spans="16:31" ht="12.75">
      <c r="P483" s="4" t="s">
        <v>508</v>
      </c>
      <c r="Q483" s="15">
        <v>42609</v>
      </c>
      <c r="R483" s="4">
        <f t="shared" si="115"/>
        <v>5</v>
      </c>
      <c r="S483" s="5" t="s">
        <v>476</v>
      </c>
      <c r="T483" s="5">
        <f>LOOKUP($S483,$B$2:$B$325,C$2:C$325)</f>
        <v>8</v>
      </c>
      <c r="U483" s="5" t="str">
        <f>LOOKUP($S483,$B$2:$B$325,D$2:D$325)</f>
        <v>N</v>
      </c>
      <c r="V483" s="5">
        <f>LOOKUP($S483,$B$2:$B$325,E$2:E$325)</f>
        <v>93001145</v>
      </c>
      <c r="W483" s="5">
        <f>LOOKUP($S483,$B$2:$B$325,F$2:F$325)</f>
        <v>145</v>
      </c>
      <c r="X483" s="5">
        <f>LOOKUP($S483,$B$2:$B$325,G$2:G$325)</f>
        <v>1</v>
      </c>
      <c r="Y483" s="4">
        <v>1</v>
      </c>
      <c r="Z483" s="4">
        <v>1</v>
      </c>
      <c r="AA483" s="4">
        <v>1</v>
      </c>
      <c r="AB483" s="5">
        <f t="shared" si="117"/>
        <v>40</v>
      </c>
      <c r="AC483" s="5">
        <f t="shared" si="118"/>
        <v>40</v>
      </c>
      <c r="AD483" s="5">
        <f t="shared" si="119"/>
        <v>40</v>
      </c>
      <c r="AE483" s="5">
        <f t="shared" si="120"/>
        <v>120</v>
      </c>
    </row>
    <row r="484" spans="16:31" ht="12.75">
      <c r="P484" s="4" t="s">
        <v>508</v>
      </c>
      <c r="Q484" s="15">
        <v>42609</v>
      </c>
      <c r="R484" s="4">
        <f t="shared" si="115"/>
        <v>5</v>
      </c>
      <c r="S484" s="5" t="s">
        <v>332</v>
      </c>
      <c r="T484" s="5">
        <f>LOOKUP($S484,$B$2:$B$325,C$2:C$325)</f>
        <v>8</v>
      </c>
      <c r="U484" s="5" t="str">
        <f>LOOKUP($S484,$B$2:$B$325,D$2:D$325)</f>
        <v>N</v>
      </c>
      <c r="V484" s="5" t="str">
        <f>LOOKUP($S484,$B$2:$B$325,E$2:E$325)</f>
        <v>18954061</v>
      </c>
      <c r="W484" s="5" t="str">
        <f>LOOKUP($S484,$B$2:$B$325,F$2:F$325)</f>
        <v>061</v>
      </c>
      <c r="X484" s="5">
        <f>LOOKUP($S484,$B$2:$B$325,G$2:G$325)</f>
        <v>0</v>
      </c>
      <c r="Y484" s="4">
        <v>4</v>
      </c>
      <c r="Z484" s="4">
        <v>2</v>
      </c>
      <c r="AA484" s="4">
        <v>3</v>
      </c>
      <c r="AB484" s="5">
        <f t="shared" si="117"/>
        <v>25</v>
      </c>
      <c r="AC484" s="5">
        <f t="shared" si="118"/>
        <v>35</v>
      </c>
      <c r="AD484" s="5">
        <f t="shared" si="119"/>
        <v>30</v>
      </c>
      <c r="AE484" s="5">
        <f t="shared" si="120"/>
        <v>90</v>
      </c>
    </row>
    <row r="485" spans="16:31" ht="12.75">
      <c r="P485" s="12" t="s">
        <v>508</v>
      </c>
      <c r="Q485" s="16">
        <v>42609</v>
      </c>
      <c r="R485" s="12">
        <f t="shared" si="115"/>
        <v>5</v>
      </c>
      <c r="S485" s="13" t="s">
        <v>396</v>
      </c>
      <c r="T485" s="13">
        <f>LOOKUP($S485,$B$2:$B$325,C$2:C$325)</f>
        <v>8</v>
      </c>
      <c r="U485" s="13" t="str">
        <f>LOOKUP($S485,$B$2:$B$325,D$2:D$325)</f>
        <v>N</v>
      </c>
      <c r="V485" s="13" t="str">
        <f>LOOKUP($S485,$B$2:$B$325,E$2:E$325)</f>
        <v>18534080</v>
      </c>
      <c r="W485" s="13" t="str">
        <f>LOOKUP($S485,$B$2:$B$325,F$2:F$325)</f>
        <v>37</v>
      </c>
      <c r="X485" s="13" t="str">
        <f>LOOKUP($S485,$B$2:$B$325,G$2:G$325)</f>
        <v>8</v>
      </c>
      <c r="Y485" s="12">
        <v>3</v>
      </c>
      <c r="Z485" s="12">
        <v>4</v>
      </c>
      <c r="AA485" s="12">
        <v>5</v>
      </c>
      <c r="AB485" s="13">
        <f t="shared" si="117"/>
        <v>30</v>
      </c>
      <c r="AC485" s="13">
        <f t="shared" si="118"/>
        <v>25</v>
      </c>
      <c r="AD485" s="13">
        <f t="shared" si="119"/>
        <v>20</v>
      </c>
      <c r="AE485" s="13">
        <f t="shared" si="120"/>
        <v>75</v>
      </c>
    </row>
    <row r="486" spans="16:31" ht="12.75">
      <c r="P486" s="4" t="s">
        <v>508</v>
      </c>
      <c r="Q486" s="15">
        <v>42609</v>
      </c>
      <c r="R486" s="4">
        <v>6</v>
      </c>
      <c r="S486" s="5" t="s">
        <v>551</v>
      </c>
      <c r="T486" s="5">
        <f>LOOKUP($S486,$B$2:$B$325,C$2:C$325)</f>
        <v>11</v>
      </c>
      <c r="U486" s="5" t="str">
        <f>LOOKUP($S486,$B$2:$B$325,D$2:D$325)</f>
        <v>N</v>
      </c>
      <c r="V486" s="5">
        <f>LOOKUP($S486,$B$2:$B$325,E$2:E$325)</f>
        <v>18954231</v>
      </c>
      <c r="W486" s="5">
        <f>LOOKUP($S486,$B$2:$B$325,F$2:F$325)</f>
        <v>231</v>
      </c>
      <c r="X486" s="5">
        <f>LOOKUP($S486,$B$2:$B$325,G$2:G$325)</f>
        <v>1</v>
      </c>
      <c r="Y486" s="4">
        <v>1</v>
      </c>
      <c r="Z486" s="4">
        <v>1</v>
      </c>
      <c r="AA486" s="4">
        <v>1</v>
      </c>
      <c r="AB486" s="5">
        <f t="shared" si="117"/>
        <v>40</v>
      </c>
      <c r="AC486" s="5">
        <f t="shared" si="118"/>
        <v>40</v>
      </c>
      <c r="AD486" s="5">
        <f t="shared" si="119"/>
        <v>40</v>
      </c>
      <c r="AE486" s="5">
        <f t="shared" si="120"/>
        <v>120</v>
      </c>
    </row>
    <row r="487" spans="16:31" ht="12.75">
      <c r="P487" s="4" t="s">
        <v>508</v>
      </c>
      <c r="Q487" s="15">
        <v>42609</v>
      </c>
      <c r="R487" s="4">
        <f t="shared" si="115"/>
        <v>6</v>
      </c>
      <c r="S487" s="5" t="s">
        <v>47</v>
      </c>
      <c r="T487" s="5">
        <f>LOOKUP($S487,$B$2:$B$325,C$2:C$325)</f>
        <v>11</v>
      </c>
      <c r="U487" s="5" t="str">
        <f>LOOKUP($S487,$B$2:$B$325,D$2:D$325)</f>
        <v>N</v>
      </c>
      <c r="V487" s="5">
        <f>LOOKUP($S487,$B$2:$B$325,E$2:E$325)</f>
        <v>18953942</v>
      </c>
      <c r="W487" s="5" t="str">
        <f>LOOKUP($S487,$B$2:$B$325,F$2:F$325)</f>
        <v>109</v>
      </c>
      <c r="X487" s="5">
        <f>LOOKUP($S487,$B$2:$B$325,G$2:G$325)</f>
        <v>28</v>
      </c>
      <c r="Y487" s="4">
        <v>4</v>
      </c>
      <c r="Z487" s="4">
        <v>4</v>
      </c>
      <c r="AA487" s="4">
        <v>4</v>
      </c>
      <c r="AB487" s="5">
        <f t="shared" si="117"/>
        <v>25</v>
      </c>
      <c r="AC487" s="5">
        <f t="shared" si="118"/>
        <v>25</v>
      </c>
      <c r="AD487" s="5">
        <f t="shared" si="119"/>
        <v>25</v>
      </c>
      <c r="AE487" s="5">
        <f t="shared" si="120"/>
        <v>75</v>
      </c>
    </row>
    <row r="488" spans="16:31" ht="12.75">
      <c r="P488" s="4" t="s">
        <v>508</v>
      </c>
      <c r="Q488" s="15">
        <v>42609</v>
      </c>
      <c r="R488" s="4">
        <f t="shared" si="115"/>
        <v>6</v>
      </c>
      <c r="S488" s="5" t="s">
        <v>474</v>
      </c>
      <c r="T488" s="5">
        <f>LOOKUP($S488,$B$2:$B$325,C$2:C$325)</f>
        <v>9</v>
      </c>
      <c r="U488" s="5" t="str">
        <f>LOOKUP($S488,$B$2:$B$325,D$2:D$325)</f>
        <v>N</v>
      </c>
      <c r="V488" s="5">
        <f>LOOKUP($S488,$B$2:$B$325,E$2:E$325)</f>
        <v>19813552</v>
      </c>
      <c r="W488" s="5">
        <f>LOOKUP($S488,$B$2:$B$325,F$2:F$325)</f>
        <v>552</v>
      </c>
      <c r="X488" s="5">
        <f>LOOKUP($S488,$B$2:$B$325,G$2:G$325)</f>
        <v>0</v>
      </c>
      <c r="Y488" s="4">
        <v>2</v>
      </c>
      <c r="Z488" s="4">
        <v>2</v>
      </c>
      <c r="AA488" s="4">
        <v>2</v>
      </c>
      <c r="AB488" s="5">
        <f t="shared" si="117"/>
        <v>35</v>
      </c>
      <c r="AC488" s="5">
        <f t="shared" si="118"/>
        <v>35</v>
      </c>
      <c r="AD488" s="5">
        <f t="shared" si="119"/>
        <v>35</v>
      </c>
      <c r="AE488" s="5">
        <f t="shared" si="120"/>
        <v>105</v>
      </c>
    </row>
    <row r="489" spans="16:31" ht="12.75">
      <c r="P489" s="4" t="s">
        <v>508</v>
      </c>
      <c r="Q489" s="15">
        <v>42609</v>
      </c>
      <c r="R489" s="4">
        <f t="shared" si="115"/>
        <v>6</v>
      </c>
      <c r="S489" s="5" t="s">
        <v>478</v>
      </c>
      <c r="T489" s="5">
        <f>LOOKUP($S489,$B$2:$B$325,C$2:C$325)</f>
        <v>11</v>
      </c>
      <c r="U489" s="5" t="str">
        <f>LOOKUP($S489,$B$2:$B$325,D$2:D$325)</f>
        <v>N</v>
      </c>
      <c r="V489" s="5">
        <f>LOOKUP($S489,$B$2:$B$325,E$2:E$325)</f>
        <v>18953917</v>
      </c>
      <c r="W489" s="5">
        <f>LOOKUP($S489,$B$2:$B$325,F$2:F$325)</f>
        <v>100</v>
      </c>
      <c r="X489" s="5">
        <f>LOOKUP($S489,$B$2:$B$325,G$2:G$325)</f>
        <v>28</v>
      </c>
      <c r="Y489" s="4">
        <v>5</v>
      </c>
      <c r="Z489" s="4">
        <v>5</v>
      </c>
      <c r="AA489" s="4">
        <v>5</v>
      </c>
      <c r="AB489" s="5">
        <f t="shared" si="117"/>
        <v>20</v>
      </c>
      <c r="AC489" s="5">
        <f t="shared" si="118"/>
        <v>20</v>
      </c>
      <c r="AD489" s="5">
        <f t="shared" si="119"/>
        <v>20</v>
      </c>
      <c r="AE489" s="5">
        <f t="shared" si="120"/>
        <v>60</v>
      </c>
    </row>
    <row r="490" spans="16:31" ht="12.75">
      <c r="P490" s="12" t="s">
        <v>508</v>
      </c>
      <c r="Q490" s="16">
        <v>42609</v>
      </c>
      <c r="R490" s="12">
        <f t="shared" si="115"/>
        <v>6</v>
      </c>
      <c r="S490" s="13" t="s">
        <v>49</v>
      </c>
      <c r="T490" s="13">
        <f>LOOKUP($S490,$B$2:$B$325,C$2:C$325)</f>
        <v>11</v>
      </c>
      <c r="U490" s="13" t="str">
        <f>LOOKUP($S490,$B$2:$B$325,D$2:D$325)</f>
        <v>N</v>
      </c>
      <c r="V490" s="13">
        <f>LOOKUP($S490,$B$2:$B$325,E$2:E$325)</f>
        <v>18953918</v>
      </c>
      <c r="W490" s="13">
        <f>LOOKUP($S490,$B$2:$B$325,F$2:F$325)</f>
        <v>918</v>
      </c>
      <c r="X490" s="13">
        <f>LOOKUP($S490,$B$2:$B$325,G$2:G$325)</f>
        <v>28</v>
      </c>
      <c r="Y490" s="12">
        <v>3</v>
      </c>
      <c r="Z490" s="12">
        <v>3</v>
      </c>
      <c r="AA490" s="12">
        <v>3</v>
      </c>
      <c r="AB490" s="13">
        <f t="shared" si="117"/>
        <v>30</v>
      </c>
      <c r="AC490" s="13">
        <f t="shared" si="118"/>
        <v>30</v>
      </c>
      <c r="AD490" s="13">
        <f t="shared" si="119"/>
        <v>30</v>
      </c>
      <c r="AE490" s="13">
        <f t="shared" si="120"/>
        <v>90</v>
      </c>
    </row>
    <row r="491" spans="16:31" ht="12.75">
      <c r="P491" s="4" t="s">
        <v>508</v>
      </c>
      <c r="Q491" s="15">
        <v>42609</v>
      </c>
      <c r="R491" s="4">
        <v>7</v>
      </c>
      <c r="S491" s="5" t="s">
        <v>336</v>
      </c>
      <c r="T491" s="5">
        <f>LOOKUP($S491,$B$2:$B$325,C$2:C$325)</f>
        <v>13</v>
      </c>
      <c r="U491" s="5" t="str">
        <f>LOOKUP($S491,$B$2:$B$325,D$2:D$325)</f>
        <v>N</v>
      </c>
      <c r="V491" s="5" t="str">
        <f>LOOKUP($S491,$B$2:$B$325,E$2:E$325)</f>
        <v>16210341</v>
      </c>
      <c r="W491" s="5" t="str">
        <f>LOOKUP($S491,$B$2:$B$325,F$2:F$325)</f>
        <v>341</v>
      </c>
      <c r="X491" s="5">
        <f>LOOKUP($S491,$B$2:$B$325,G$2:G$325)</f>
        <v>10</v>
      </c>
      <c r="Y491" s="4">
        <v>1</v>
      </c>
      <c r="Z491" s="4">
        <v>2</v>
      </c>
      <c r="AA491" s="4">
        <v>2</v>
      </c>
      <c r="AB491" s="5">
        <f t="shared" si="117"/>
        <v>40</v>
      </c>
      <c r="AC491" s="5">
        <f t="shared" si="118"/>
        <v>35</v>
      </c>
      <c r="AD491" s="5">
        <f t="shared" si="119"/>
        <v>35</v>
      </c>
      <c r="AE491" s="5">
        <f t="shared" si="120"/>
        <v>110</v>
      </c>
    </row>
    <row r="492" spans="16:31" ht="12.75">
      <c r="P492" s="4" t="s">
        <v>508</v>
      </c>
      <c r="Q492" s="15">
        <v>42609</v>
      </c>
      <c r="R492" s="4">
        <f t="shared" si="115"/>
        <v>7</v>
      </c>
      <c r="S492" s="5" t="s">
        <v>506</v>
      </c>
      <c r="T492" s="5">
        <f>LOOKUP($S492,$B$2:$B$325,C$2:C$325)</f>
        <v>13</v>
      </c>
      <c r="U492" s="5" t="str">
        <f>LOOKUP($S492,$B$2:$B$325,D$2:D$325)</f>
        <v>N</v>
      </c>
      <c r="V492" s="5">
        <f>LOOKUP($S492,$B$2:$B$325,E$2:E$325)</f>
        <v>18953967</v>
      </c>
      <c r="W492" s="5">
        <f>LOOKUP($S492,$B$2:$B$325,F$2:F$325)</f>
        <v>143</v>
      </c>
      <c r="X492" s="5">
        <f>LOOKUP($S492,$B$2:$B$325,G$2:G$325)</f>
        <v>28</v>
      </c>
      <c r="Y492" s="4">
        <v>2</v>
      </c>
      <c r="Z492" s="4">
        <v>1</v>
      </c>
      <c r="AA492" s="4">
        <v>1</v>
      </c>
      <c r="AB492" s="5">
        <f t="shared" si="117"/>
        <v>35</v>
      </c>
      <c r="AC492" s="5">
        <f t="shared" si="118"/>
        <v>40</v>
      </c>
      <c r="AD492" s="5">
        <f t="shared" si="119"/>
        <v>40</v>
      </c>
      <c r="AE492" s="5">
        <f t="shared" si="120"/>
        <v>115</v>
      </c>
    </row>
    <row r="493" spans="16:31" ht="12.75">
      <c r="P493" s="4" t="s">
        <v>508</v>
      </c>
      <c r="Q493" s="15">
        <v>42609</v>
      </c>
      <c r="R493" s="4">
        <f t="shared" si="115"/>
        <v>7</v>
      </c>
      <c r="S493" s="5" t="s">
        <v>54</v>
      </c>
      <c r="T493" s="5">
        <f>LOOKUP($S493,$B$2:$B$325,C$2:C$325)</f>
        <v>13</v>
      </c>
      <c r="U493" s="5" t="str">
        <f>LOOKUP($S493,$B$2:$B$325,D$2:D$325)</f>
        <v>N</v>
      </c>
      <c r="V493" s="5">
        <f>LOOKUP($S493,$B$2:$B$325,E$2:E$325)</f>
        <v>18953963</v>
      </c>
      <c r="W493" s="5">
        <f>LOOKUP($S493,$B$2:$B$325,F$2:F$325)</f>
        <v>963</v>
      </c>
      <c r="X493" s="5">
        <f>LOOKUP($S493,$B$2:$B$325,G$2:G$325)</f>
        <v>28</v>
      </c>
      <c r="Y493" s="4">
        <v>4</v>
      </c>
      <c r="Z493" s="4">
        <v>4</v>
      </c>
      <c r="AA493" s="4">
        <v>4</v>
      </c>
      <c r="AB493" s="5">
        <f t="shared" si="117"/>
        <v>25</v>
      </c>
      <c r="AC493" s="5">
        <f t="shared" si="118"/>
        <v>25</v>
      </c>
      <c r="AD493" s="5">
        <f t="shared" si="119"/>
        <v>25</v>
      </c>
      <c r="AE493" s="5">
        <f t="shared" si="120"/>
        <v>75</v>
      </c>
    </row>
    <row r="494" spans="16:31" ht="12.75">
      <c r="P494" s="12" t="s">
        <v>508</v>
      </c>
      <c r="Q494" s="16">
        <v>42609</v>
      </c>
      <c r="R494" s="12">
        <f t="shared" si="115"/>
        <v>7</v>
      </c>
      <c r="S494" s="13" t="s">
        <v>479</v>
      </c>
      <c r="T494" s="13">
        <f>LOOKUP($S494,$B$2:$B$325,C$2:C$325)</f>
        <v>12</v>
      </c>
      <c r="U494" s="13" t="str">
        <f>LOOKUP($S494,$B$2:$B$325,D$2:D$325)</f>
        <v>N</v>
      </c>
      <c r="V494" s="13">
        <f>LOOKUP($S494,$B$2:$B$325,E$2:E$325)</f>
        <v>18954097</v>
      </c>
      <c r="W494" s="13">
        <f>LOOKUP($S494,$B$2:$B$325,F$2:F$325)</f>
        <v>97</v>
      </c>
      <c r="X494" s="13">
        <f>LOOKUP($S494,$B$2:$B$325,G$2:G$325)</f>
        <v>28</v>
      </c>
      <c r="Y494" s="12">
        <v>3</v>
      </c>
      <c r="Z494" s="12">
        <v>3</v>
      </c>
      <c r="AA494" s="12">
        <v>3</v>
      </c>
      <c r="AB494" s="13">
        <f t="shared" si="117"/>
        <v>30</v>
      </c>
      <c r="AC494" s="13">
        <f t="shared" si="118"/>
        <v>30</v>
      </c>
      <c r="AD494" s="13">
        <f t="shared" si="119"/>
        <v>30</v>
      </c>
      <c r="AE494" s="13">
        <f t="shared" si="120"/>
        <v>90</v>
      </c>
    </row>
    <row r="495" spans="16:31" ht="12.75">
      <c r="P495" s="4" t="s">
        <v>508</v>
      </c>
      <c r="Q495" s="15">
        <v>42609</v>
      </c>
      <c r="R495" s="4">
        <v>8</v>
      </c>
      <c r="S495" s="5" t="s">
        <v>333</v>
      </c>
      <c r="T495" s="5">
        <f>LOOKUP($S495,$B$2:$B$325,C$2:C$325)</f>
        <v>6</v>
      </c>
      <c r="U495" s="5" t="str">
        <f>LOOKUP($S495,$B$2:$B$325,D$2:D$325)</f>
        <v>I</v>
      </c>
      <c r="V495" s="5" t="str">
        <f>LOOKUP($S495,$B$2:$B$325,E$2:E$325)</f>
        <v>18954047</v>
      </c>
      <c r="W495" s="5" t="str">
        <f>LOOKUP($S495,$B$2:$B$325,F$2:F$325)</f>
        <v>047</v>
      </c>
      <c r="X495" s="5" t="str">
        <f>LOOKUP($S495,$B$2:$B$325,G$2:G$325)</f>
        <v>28</v>
      </c>
      <c r="Y495" s="4">
        <v>1</v>
      </c>
      <c r="Z495" s="4">
        <v>1</v>
      </c>
      <c r="AA495" s="4">
        <v>1</v>
      </c>
      <c r="AB495" s="5">
        <f aca="true" t="shared" si="121" ref="AB495:AD500">LOOKUP(Y495,$J$3:$J$11,$L$3:$L$11)</f>
        <v>50</v>
      </c>
      <c r="AC495" s="5">
        <f t="shared" si="121"/>
        <v>50</v>
      </c>
      <c r="AD495" s="5">
        <f t="shared" si="121"/>
        <v>50</v>
      </c>
      <c r="AE495" s="5">
        <f t="shared" si="120"/>
        <v>150</v>
      </c>
    </row>
    <row r="496" spans="16:31" ht="12.75">
      <c r="P496" s="4" t="s">
        <v>508</v>
      </c>
      <c r="Q496" s="15">
        <v>42609</v>
      </c>
      <c r="R496" s="4">
        <f t="shared" si="115"/>
        <v>8</v>
      </c>
      <c r="S496" s="5" t="s">
        <v>394</v>
      </c>
      <c r="T496" s="5">
        <f>LOOKUP($S496,$B$2:$B$325,C$2:C$325)</f>
        <v>6</v>
      </c>
      <c r="U496" s="5" t="str">
        <f>LOOKUP($S496,$B$2:$B$325,D$2:D$325)</f>
        <v>N</v>
      </c>
      <c r="V496" s="5" t="str">
        <f>LOOKUP($S496,$B$2:$B$325,E$2:E$325)</f>
        <v>18953968</v>
      </c>
      <c r="W496" s="5" t="str">
        <f>LOOKUP($S496,$B$2:$B$325,F$2:F$325)</f>
        <v>112</v>
      </c>
      <c r="X496" s="5" t="str">
        <f>LOOKUP($S496,$B$2:$B$325,G$2:G$325)</f>
        <v>28</v>
      </c>
      <c r="Y496" s="4">
        <v>2</v>
      </c>
      <c r="Z496" s="4">
        <v>2</v>
      </c>
      <c r="AA496" s="4">
        <v>2</v>
      </c>
      <c r="AB496" s="5">
        <f t="shared" si="121"/>
        <v>45</v>
      </c>
      <c r="AC496" s="5">
        <f t="shared" si="121"/>
        <v>45</v>
      </c>
      <c r="AD496" s="5">
        <f t="shared" si="121"/>
        <v>45</v>
      </c>
      <c r="AE496" s="5">
        <f t="shared" si="120"/>
        <v>135</v>
      </c>
    </row>
    <row r="497" spans="16:31" ht="12.75">
      <c r="P497" s="12" t="s">
        <v>508</v>
      </c>
      <c r="Q497" s="16">
        <v>42609</v>
      </c>
      <c r="R497" s="12">
        <f t="shared" si="115"/>
        <v>8</v>
      </c>
      <c r="S497" s="13" t="s">
        <v>552</v>
      </c>
      <c r="T497" s="13">
        <f>LOOKUP($S497,$B$2:$B$325,C$2:C$325)</f>
        <v>5</v>
      </c>
      <c r="U497" s="13" t="str">
        <f>LOOKUP($S497,$B$2:$B$325,D$2:D$325)</f>
        <v>I</v>
      </c>
      <c r="V497" s="13">
        <f>LOOKUP($S497,$B$2:$B$325,E$2:E$325)</f>
        <v>18953830</v>
      </c>
      <c r="W497" s="13">
        <f>LOOKUP($S497,$B$2:$B$325,F$2:F$325)</f>
        <v>29</v>
      </c>
      <c r="X497" s="13">
        <f>LOOKUP($S497,$B$2:$B$325,G$2:G$325)</f>
        <v>28</v>
      </c>
      <c r="Y497" s="12">
        <v>3</v>
      </c>
      <c r="Z497" s="12">
        <v>3</v>
      </c>
      <c r="AA497" s="12">
        <v>3</v>
      </c>
      <c r="AB497" s="13">
        <f t="shared" si="121"/>
        <v>40</v>
      </c>
      <c r="AC497" s="13">
        <f t="shared" si="121"/>
        <v>40</v>
      </c>
      <c r="AD497" s="13">
        <f t="shared" si="121"/>
        <v>40</v>
      </c>
      <c r="AE497" s="13">
        <f t="shared" si="120"/>
        <v>120</v>
      </c>
    </row>
    <row r="498" spans="16:31" ht="12.75">
      <c r="P498" s="4" t="s">
        <v>508</v>
      </c>
      <c r="Q498" s="15">
        <v>42609</v>
      </c>
      <c r="R498" s="4">
        <v>9</v>
      </c>
      <c r="S498" s="5" t="s">
        <v>483</v>
      </c>
      <c r="T498" s="5">
        <f>LOOKUP($S498,$B$2:$B$325,C$2:C$325)</f>
        <v>8</v>
      </c>
      <c r="U498" s="5" t="str">
        <f>LOOKUP($S498,$B$2:$B$325,D$2:D$325)</f>
        <v>I</v>
      </c>
      <c r="V498" s="5">
        <f>LOOKUP($S498,$B$2:$B$325,E$2:E$325)</f>
        <v>18983239</v>
      </c>
      <c r="W498" s="5">
        <f>LOOKUP($S498,$B$2:$B$325,F$2:F$325)</f>
        <v>239</v>
      </c>
      <c r="X498" s="5">
        <f>LOOKUP($S498,$B$2:$B$325,G$2:G$325)</f>
        <v>10</v>
      </c>
      <c r="Y498" s="4">
        <v>2</v>
      </c>
      <c r="Z498" s="4">
        <v>2</v>
      </c>
      <c r="AA498" s="4">
        <v>2</v>
      </c>
      <c r="AB498" s="5">
        <f t="shared" si="121"/>
        <v>45</v>
      </c>
      <c r="AC498" s="5">
        <f t="shared" si="121"/>
        <v>45</v>
      </c>
      <c r="AD498" s="5">
        <f t="shared" si="121"/>
        <v>45</v>
      </c>
      <c r="AE498" s="5">
        <f aca="true" t="shared" si="122" ref="AE498:AE521">SUM(AB498:AD498)</f>
        <v>135</v>
      </c>
    </row>
    <row r="499" spans="16:31" ht="12.75">
      <c r="P499" s="4" t="s">
        <v>508</v>
      </c>
      <c r="Q499" s="15">
        <v>42609</v>
      </c>
      <c r="R499" s="4">
        <f t="shared" si="115"/>
        <v>9</v>
      </c>
      <c r="S499" s="5" t="s">
        <v>335</v>
      </c>
      <c r="T499" s="5">
        <f>LOOKUP($S499,$B$2:$B$325,C$2:C$325)</f>
        <v>8</v>
      </c>
      <c r="U499" s="5" t="str">
        <f>LOOKUP($S499,$B$2:$B$325,D$2:D$325)</f>
        <v>I</v>
      </c>
      <c r="V499" s="5" t="str">
        <f>LOOKUP($S499,$B$2:$B$325,E$2:E$325)</f>
        <v>18954046</v>
      </c>
      <c r="W499" s="5" t="str">
        <f>LOOKUP($S499,$B$2:$B$325,F$2:F$325)</f>
        <v>046</v>
      </c>
      <c r="X499" s="5" t="str">
        <f>LOOKUP($S499,$B$2:$B$325,G$2:G$325)</f>
        <v>28</v>
      </c>
      <c r="Y499" s="4">
        <v>1</v>
      </c>
      <c r="Z499" s="4">
        <v>1</v>
      </c>
      <c r="AA499" s="4">
        <v>1</v>
      </c>
      <c r="AB499" s="5">
        <f t="shared" si="121"/>
        <v>50</v>
      </c>
      <c r="AC499" s="5">
        <f t="shared" si="121"/>
        <v>50</v>
      </c>
      <c r="AD499" s="5">
        <f t="shared" si="121"/>
        <v>50</v>
      </c>
      <c r="AE499" s="5">
        <f t="shared" si="122"/>
        <v>150</v>
      </c>
    </row>
    <row r="500" spans="16:31" ht="12.75">
      <c r="P500" s="12" t="s">
        <v>508</v>
      </c>
      <c r="Q500" s="16">
        <v>42609</v>
      </c>
      <c r="R500" s="12">
        <f t="shared" si="115"/>
        <v>9</v>
      </c>
      <c r="S500" s="13" t="s">
        <v>352</v>
      </c>
      <c r="T500" s="13">
        <f>LOOKUP($S500,$B$2:$B$325,C$2:C$325)</f>
        <v>7</v>
      </c>
      <c r="U500" s="13" t="str">
        <f>LOOKUP($S500,$B$2:$B$325,D$2:D$325)</f>
        <v>I</v>
      </c>
      <c r="V500" s="13" t="str">
        <f>LOOKUP($S500,$B$2:$B$325,E$2:E$325)</f>
        <v>18983463</v>
      </c>
      <c r="W500" s="13" t="str">
        <f>LOOKUP($S500,$B$2:$B$325,F$2:F$325)</f>
        <v>463</v>
      </c>
      <c r="X500" s="13" t="str">
        <f>LOOKUP($S500,$B$2:$B$325,G$2:G$325)</f>
        <v>10</v>
      </c>
      <c r="Y500" s="12">
        <v>3</v>
      </c>
      <c r="Z500" s="12">
        <v>3</v>
      </c>
      <c r="AA500" s="12">
        <v>3</v>
      </c>
      <c r="AB500" s="13">
        <f t="shared" si="121"/>
        <v>40</v>
      </c>
      <c r="AC500" s="13">
        <f t="shared" si="121"/>
        <v>40</v>
      </c>
      <c r="AD500" s="13">
        <f t="shared" si="121"/>
        <v>40</v>
      </c>
      <c r="AE500" s="13">
        <f t="shared" si="122"/>
        <v>120</v>
      </c>
    </row>
    <row r="501" spans="16:31" ht="12.75">
      <c r="P501" s="4" t="s">
        <v>508</v>
      </c>
      <c r="Q501" s="15">
        <v>42609</v>
      </c>
      <c r="R501" s="4">
        <v>10</v>
      </c>
      <c r="S501" s="5" t="s">
        <v>554</v>
      </c>
      <c r="T501" s="5">
        <f>LOOKUP($S501,$B$2:$B$325,C$2:C$325)</f>
        <v>10</v>
      </c>
      <c r="U501" s="5" t="str">
        <f>LOOKUP($S501,$B$2:$B$325,D$2:D$325)</f>
        <v>I</v>
      </c>
      <c r="V501" s="5">
        <f>LOOKUP($S501,$B$2:$B$325,E$2:E$325)</f>
        <v>18954015</v>
      </c>
      <c r="W501" s="5">
        <f>LOOKUP($S501,$B$2:$B$325,F$2:F$325)</f>
        <v>178</v>
      </c>
      <c r="X501" s="5">
        <f>LOOKUP($S501,$B$2:$B$325,G$2:G$325)</f>
        <v>28</v>
      </c>
      <c r="Y501" s="4">
        <v>3</v>
      </c>
      <c r="Z501" s="4">
        <v>3</v>
      </c>
      <c r="AA501" s="4">
        <v>3</v>
      </c>
      <c r="AB501" s="5">
        <f>LOOKUP(Y501,$J$3:$J$11,$M$3:$M$11)</f>
        <v>50</v>
      </c>
      <c r="AC501" s="5">
        <f>LOOKUP(Z501,$J$3:$J$11,$M$3:$M$11)</f>
        <v>50</v>
      </c>
      <c r="AD501" s="5">
        <f>LOOKUP(AA501,$J$3:$J$11,$M$3:$M$11)</f>
        <v>50</v>
      </c>
      <c r="AE501" s="5">
        <f t="shared" si="122"/>
        <v>150</v>
      </c>
    </row>
    <row r="502" spans="16:31" ht="12.75">
      <c r="P502" s="4" t="s">
        <v>508</v>
      </c>
      <c r="Q502" s="15">
        <v>42609</v>
      </c>
      <c r="R502" s="4">
        <f t="shared" si="115"/>
        <v>10</v>
      </c>
      <c r="S502" s="5" t="s">
        <v>48</v>
      </c>
      <c r="T502" s="5">
        <f>LOOKUP($S502,$B$2:$B$325,C$2:C$325)</f>
        <v>11</v>
      </c>
      <c r="U502" s="5" t="str">
        <f>LOOKUP($S502,$B$2:$B$325,D$2:D$325)</f>
        <v>I</v>
      </c>
      <c r="V502" s="5">
        <f>LOOKUP($S502,$B$2:$B$325,E$2:E$325)</f>
        <v>18953943</v>
      </c>
      <c r="W502" s="5" t="str">
        <f>LOOKUP($S502,$B$2:$B$325,F$2:F$325)</f>
        <v>107</v>
      </c>
      <c r="X502" s="5">
        <f>LOOKUP($S502,$B$2:$B$325,G$2:G$325)</f>
        <v>28</v>
      </c>
      <c r="Y502" s="4">
        <v>4</v>
      </c>
      <c r="Z502" s="4">
        <v>4</v>
      </c>
      <c r="AA502" s="4">
        <v>4</v>
      </c>
      <c r="AB502" s="5">
        <f aca="true" t="shared" si="123" ref="AB502:AB511">LOOKUP(Y502,$J$3:$J$11,$M$3:$M$11)</f>
        <v>45</v>
      </c>
      <c r="AC502" s="5">
        <f aca="true" t="shared" si="124" ref="AC502:AC511">LOOKUP(Z502,$J$3:$J$11,$M$3:$M$11)</f>
        <v>45</v>
      </c>
      <c r="AD502" s="5">
        <f aca="true" t="shared" si="125" ref="AD502:AD511">LOOKUP(AA502,$J$3:$J$11,$M$3:$M$11)</f>
        <v>45</v>
      </c>
      <c r="AE502" s="5">
        <f t="shared" si="122"/>
        <v>135</v>
      </c>
    </row>
    <row r="503" spans="16:31" ht="12.75">
      <c r="P503" s="4" t="s">
        <v>508</v>
      </c>
      <c r="Q503" s="15">
        <v>42609</v>
      </c>
      <c r="R503" s="4">
        <f t="shared" si="115"/>
        <v>10</v>
      </c>
      <c r="S503" s="5" t="s">
        <v>555</v>
      </c>
      <c r="T503" s="5">
        <f>LOOKUP($S503,$B$2:$B$325,C$2:C$325)</f>
        <v>10</v>
      </c>
      <c r="U503" s="5" t="str">
        <f>LOOKUP($S503,$B$2:$B$325,D$2:D$325)</f>
        <v>E</v>
      </c>
      <c r="V503" s="5">
        <f>LOOKUP($S503,$B$2:$B$325,E$2:E$325)</f>
        <v>18953578</v>
      </c>
      <c r="W503" s="5">
        <f>LOOKUP($S503,$B$2:$B$325,F$2:F$325)</f>
        <v>3</v>
      </c>
      <c r="X503" s="5">
        <f>LOOKUP($S503,$B$2:$B$325,G$2:G$325)</f>
        <v>28</v>
      </c>
      <c r="Y503" s="4">
        <v>1</v>
      </c>
      <c r="Z503" s="4">
        <v>1</v>
      </c>
      <c r="AA503" s="4">
        <v>1</v>
      </c>
      <c r="AB503" s="5">
        <f t="shared" si="123"/>
        <v>60</v>
      </c>
      <c r="AC503" s="5">
        <f t="shared" si="124"/>
        <v>60</v>
      </c>
      <c r="AD503" s="5">
        <f t="shared" si="125"/>
        <v>60</v>
      </c>
      <c r="AE503" s="5">
        <f t="shared" si="122"/>
        <v>180</v>
      </c>
    </row>
    <row r="504" spans="16:31" ht="12.75">
      <c r="P504" s="12" t="s">
        <v>508</v>
      </c>
      <c r="Q504" s="16">
        <v>42609</v>
      </c>
      <c r="R504" s="12">
        <f t="shared" si="115"/>
        <v>10</v>
      </c>
      <c r="S504" s="13" t="s">
        <v>55</v>
      </c>
      <c r="T504" s="13">
        <f>LOOKUP($S504,$B$2:$B$325,C$2:C$325)</f>
        <v>12</v>
      </c>
      <c r="U504" s="13" t="str">
        <f>LOOKUP($S504,$B$2:$B$325,D$2:D$325)</f>
        <v>I</v>
      </c>
      <c r="V504" s="13">
        <f>LOOKUP($S504,$B$2:$B$325,E$2:E$325)</f>
        <v>18953919</v>
      </c>
      <c r="W504" s="13">
        <f>LOOKUP($S504,$B$2:$B$325,F$2:F$325)</f>
        <v>919</v>
      </c>
      <c r="X504" s="13">
        <f>LOOKUP($S504,$B$2:$B$325,G$2:G$325)</f>
        <v>28</v>
      </c>
      <c r="Y504" s="12">
        <v>2</v>
      </c>
      <c r="Z504" s="12">
        <v>2</v>
      </c>
      <c r="AA504" s="12">
        <v>2</v>
      </c>
      <c r="AB504" s="13">
        <f t="shared" si="123"/>
        <v>55</v>
      </c>
      <c r="AC504" s="13">
        <f t="shared" si="124"/>
        <v>55</v>
      </c>
      <c r="AD504" s="13">
        <f t="shared" si="125"/>
        <v>55</v>
      </c>
      <c r="AE504" s="13">
        <f t="shared" si="122"/>
        <v>165</v>
      </c>
    </row>
    <row r="505" spans="16:31" ht="12.75">
      <c r="P505" s="4" t="s">
        <v>508</v>
      </c>
      <c r="Q505" s="15">
        <v>42609</v>
      </c>
      <c r="R505" s="4">
        <v>11</v>
      </c>
      <c r="S505" s="5" t="s">
        <v>556</v>
      </c>
      <c r="T505" s="5">
        <f>LOOKUP($S505,$B$2:$B$325,C$2:C$325)</f>
        <v>18</v>
      </c>
      <c r="U505" s="5" t="str">
        <f>LOOKUP($S505,$B$2:$B$325,D$2:D$325)</f>
        <v>G</v>
      </c>
      <c r="V505" s="5">
        <f>LOOKUP($S505,$B$2:$B$325,E$2:E$325)</f>
        <v>18950307</v>
      </c>
      <c r="W505" s="5">
        <f>LOOKUP($S505,$B$2:$B$325,F$2:F$325)</f>
        <v>8</v>
      </c>
      <c r="X505" s="5">
        <f>LOOKUP($S505,$B$2:$B$325,G$2:G$325)</f>
        <v>28</v>
      </c>
      <c r="Y505" s="4">
        <v>1</v>
      </c>
      <c r="Z505" s="4">
        <v>3</v>
      </c>
      <c r="AA505" s="4">
        <v>2</v>
      </c>
      <c r="AB505" s="5">
        <f t="shared" si="123"/>
        <v>60</v>
      </c>
      <c r="AC505" s="5">
        <f t="shared" si="124"/>
        <v>50</v>
      </c>
      <c r="AD505" s="5">
        <f t="shared" si="125"/>
        <v>55</v>
      </c>
      <c r="AE505" s="5">
        <f t="shared" si="122"/>
        <v>165</v>
      </c>
    </row>
    <row r="506" spans="16:31" ht="12.75">
      <c r="P506" s="4" t="s">
        <v>508</v>
      </c>
      <c r="Q506" s="15">
        <v>42609</v>
      </c>
      <c r="R506" s="4">
        <f t="shared" si="115"/>
        <v>11</v>
      </c>
      <c r="S506" s="5" t="s">
        <v>256</v>
      </c>
      <c r="T506" s="5">
        <f>LOOKUP($S506,$B$2:$B$325,C$2:C$325)</f>
        <v>17</v>
      </c>
      <c r="U506" s="5" t="str">
        <f>LOOKUP($S506,$B$2:$B$325,D$2:D$325)</f>
        <v>E</v>
      </c>
      <c r="V506" s="5">
        <f>LOOKUP($S506,$B$2:$B$325,E$2:E$325)</f>
        <v>18950256</v>
      </c>
      <c r="W506" s="5">
        <f>LOOKUP($S506,$B$2:$B$325,F$2:F$325)</f>
        <v>40</v>
      </c>
      <c r="X506" s="5">
        <f>LOOKUP($S506,$B$2:$B$325,G$2:G$325)</f>
        <v>28</v>
      </c>
      <c r="Y506" s="4">
        <v>4</v>
      </c>
      <c r="Z506" s="4">
        <v>4</v>
      </c>
      <c r="AA506" s="4">
        <v>4</v>
      </c>
      <c r="AB506" s="5">
        <f t="shared" si="123"/>
        <v>45</v>
      </c>
      <c r="AC506" s="5">
        <f t="shared" si="124"/>
        <v>45</v>
      </c>
      <c r="AD506" s="5">
        <f t="shared" si="125"/>
        <v>45</v>
      </c>
      <c r="AE506" s="5">
        <f t="shared" si="122"/>
        <v>135</v>
      </c>
    </row>
    <row r="507" spans="16:31" ht="12.75">
      <c r="P507" s="4" t="s">
        <v>508</v>
      </c>
      <c r="Q507" s="15">
        <v>42609</v>
      </c>
      <c r="R507" s="4">
        <f t="shared" si="115"/>
        <v>11</v>
      </c>
      <c r="S507" s="5" t="s">
        <v>245</v>
      </c>
      <c r="T507" s="5">
        <f>LOOKUP($S507,$B$2:$B$325,C$2:C$325)</f>
        <v>56</v>
      </c>
      <c r="U507" s="5" t="str">
        <f>LOOKUP($S507,$B$2:$B$325,D$2:D$325)</f>
        <v>E</v>
      </c>
      <c r="V507" s="5">
        <f>LOOKUP($S507,$B$2:$B$325,E$2:E$325)</f>
        <v>17900491</v>
      </c>
      <c r="W507" s="5">
        <f>LOOKUP($S507,$B$2:$B$325,F$2:F$325)</f>
        <v>491</v>
      </c>
      <c r="X507" s="5">
        <f>LOOKUP($S507,$B$2:$B$325,G$2:G$325)</f>
        <v>28</v>
      </c>
      <c r="Y507" s="4">
        <v>2</v>
      </c>
      <c r="Z507" s="4">
        <v>1</v>
      </c>
      <c r="AA507" s="4">
        <v>1</v>
      </c>
      <c r="AB507" s="5">
        <f t="shared" si="123"/>
        <v>55</v>
      </c>
      <c r="AC507" s="5">
        <f t="shared" si="124"/>
        <v>60</v>
      </c>
      <c r="AD507" s="5">
        <f t="shared" si="125"/>
        <v>60</v>
      </c>
      <c r="AE507" s="5">
        <f t="shared" si="122"/>
        <v>175</v>
      </c>
    </row>
    <row r="508" spans="16:31" ht="12.75">
      <c r="P508" s="12" t="s">
        <v>508</v>
      </c>
      <c r="Q508" s="16">
        <v>42609</v>
      </c>
      <c r="R508" s="12">
        <f t="shared" si="115"/>
        <v>11</v>
      </c>
      <c r="S508" s="13" t="s">
        <v>161</v>
      </c>
      <c r="T508" s="13">
        <f>LOOKUP($S508,$B$2:$B$325,C$2:C$325)</f>
        <v>13</v>
      </c>
      <c r="U508" s="13" t="str">
        <f>LOOKUP($S508,$B$2:$B$325,D$2:D$325)</f>
        <v>I</v>
      </c>
      <c r="V508" s="13">
        <f>LOOKUP($S508,$B$2:$B$325,E$2:E$325)</f>
        <v>18953912</v>
      </c>
      <c r="W508" s="13">
        <f>LOOKUP($S508,$B$2:$B$325,F$2:F$325)</f>
        <v>912</v>
      </c>
      <c r="X508" s="13">
        <f>LOOKUP($S508,$B$2:$B$325,G$2:G$325)</f>
        <v>28</v>
      </c>
      <c r="Y508" s="12">
        <v>3</v>
      </c>
      <c r="Z508" s="12">
        <v>2</v>
      </c>
      <c r="AA508" s="12">
        <v>3</v>
      </c>
      <c r="AB508" s="13">
        <f t="shared" si="123"/>
        <v>50</v>
      </c>
      <c r="AC508" s="13">
        <f t="shared" si="124"/>
        <v>55</v>
      </c>
      <c r="AD508" s="13">
        <f t="shared" si="125"/>
        <v>50</v>
      </c>
      <c r="AE508" s="13">
        <f t="shared" si="122"/>
        <v>155</v>
      </c>
    </row>
    <row r="509" spans="16:31" ht="12.75">
      <c r="P509" s="4" t="s">
        <v>508</v>
      </c>
      <c r="Q509" s="15">
        <v>42609</v>
      </c>
      <c r="R509" s="4" t="s">
        <v>381</v>
      </c>
      <c r="S509" s="5" t="s">
        <v>330</v>
      </c>
      <c r="T509" s="5">
        <f>LOOKUP($S509,$B$2:$B$325,C$2:C$325)</f>
        <v>17</v>
      </c>
      <c r="U509" s="5" t="s">
        <v>356</v>
      </c>
      <c r="Y509" s="4">
        <v>1</v>
      </c>
      <c r="Z509" s="4">
        <v>1</v>
      </c>
      <c r="AA509" s="4">
        <v>1</v>
      </c>
      <c r="AB509" s="5">
        <f t="shared" si="123"/>
        <v>60</v>
      </c>
      <c r="AC509" s="5">
        <f t="shared" si="124"/>
        <v>60</v>
      </c>
      <c r="AD509" s="5">
        <f t="shared" si="125"/>
        <v>60</v>
      </c>
      <c r="AE509" s="5">
        <f t="shared" si="122"/>
        <v>180</v>
      </c>
    </row>
    <row r="510" spans="16:31" ht="12.75">
      <c r="P510" s="4" t="s">
        <v>508</v>
      </c>
      <c r="Q510" s="15">
        <v>42609</v>
      </c>
      <c r="R510" s="4" t="s">
        <v>381</v>
      </c>
      <c r="S510" s="5" t="s">
        <v>556</v>
      </c>
      <c r="T510" s="5">
        <f>LOOKUP($S510,$B$2:$B$325,C$2:C$325)</f>
        <v>18</v>
      </c>
      <c r="U510" s="5" t="s">
        <v>356</v>
      </c>
      <c r="Y510" s="4">
        <v>2</v>
      </c>
      <c r="Z510" s="4">
        <v>2</v>
      </c>
      <c r="AA510" s="4">
        <v>2</v>
      </c>
      <c r="AB510" s="5">
        <f t="shared" si="123"/>
        <v>55</v>
      </c>
      <c r="AC510" s="5">
        <f t="shared" si="124"/>
        <v>55</v>
      </c>
      <c r="AD510" s="5">
        <f t="shared" si="125"/>
        <v>55</v>
      </c>
      <c r="AE510" s="5">
        <f t="shared" si="122"/>
        <v>165</v>
      </c>
    </row>
    <row r="511" spans="16:31" ht="13.5" thickBot="1">
      <c r="P511" s="20" t="s">
        <v>508</v>
      </c>
      <c r="Q511" s="21">
        <v>42609</v>
      </c>
      <c r="R511" s="20" t="s">
        <v>381</v>
      </c>
      <c r="S511" s="22" t="s">
        <v>245</v>
      </c>
      <c r="T511" s="22">
        <f>LOOKUP($S511,$B$2:$B$325,C$2:C$325)</f>
        <v>56</v>
      </c>
      <c r="U511" s="22" t="s">
        <v>356</v>
      </c>
      <c r="V511" s="22"/>
      <c r="W511" s="22"/>
      <c r="X511" s="22"/>
      <c r="Y511" s="20">
        <v>3</v>
      </c>
      <c r="Z511" s="20">
        <v>3</v>
      </c>
      <c r="AA511" s="20">
        <v>3</v>
      </c>
      <c r="AB511" s="22">
        <f t="shared" si="123"/>
        <v>50</v>
      </c>
      <c r="AC511" s="22">
        <f t="shared" si="124"/>
        <v>50</v>
      </c>
      <c r="AD511" s="22">
        <f t="shared" si="125"/>
        <v>50</v>
      </c>
      <c r="AE511" s="22">
        <f t="shared" si="122"/>
        <v>150</v>
      </c>
    </row>
    <row r="512" spans="16:31" ht="13.5" thickTop="1">
      <c r="P512" s="4" t="s">
        <v>508</v>
      </c>
      <c r="Q512" s="15">
        <v>42610</v>
      </c>
      <c r="R512" s="4">
        <v>1</v>
      </c>
      <c r="S512" s="5" t="s">
        <v>459</v>
      </c>
      <c r="T512" s="5">
        <f>LOOKUP($S512,$B$2:$B$325,C$2:C$325)</f>
        <v>5</v>
      </c>
      <c r="U512" s="5" t="str">
        <f>LOOKUP($S512,$B$2:$B$325,D$2:D$325)</f>
        <v>Y</v>
      </c>
      <c r="V512" s="5">
        <f>LOOKUP($S512,$B$2:$B$325,E$2:E$325)</f>
        <v>18953927</v>
      </c>
      <c r="W512" s="5">
        <f>LOOKUP($S512,$B$2:$B$325,F$2:F$325)</f>
        <v>927</v>
      </c>
      <c r="X512" s="5">
        <f>LOOKUP($S512,$B$2:$B$325,G$2:G$325)</f>
        <v>28</v>
      </c>
      <c r="Y512" s="4">
        <v>2</v>
      </c>
      <c r="Z512" s="4">
        <v>2</v>
      </c>
      <c r="AA512" s="4">
        <v>2</v>
      </c>
      <c r="AB512" s="5">
        <f aca="true" t="shared" si="126" ref="AB512:AD514">LOOKUP(Y512,$J$3:$J$11,$K$3:$K$11)</f>
        <v>35</v>
      </c>
      <c r="AC512" s="5">
        <f t="shared" si="126"/>
        <v>35</v>
      </c>
      <c r="AD512" s="5">
        <f t="shared" si="126"/>
        <v>35</v>
      </c>
      <c r="AE512" s="5">
        <f t="shared" si="122"/>
        <v>105</v>
      </c>
    </row>
    <row r="513" spans="16:31" ht="12.75">
      <c r="P513" s="4" t="s">
        <v>508</v>
      </c>
      <c r="Q513" s="15">
        <v>42610</v>
      </c>
      <c r="R513" s="4">
        <f aca="true" t="shared" si="127" ref="R513:R558">R512</f>
        <v>1</v>
      </c>
      <c r="S513" s="5" t="s">
        <v>351</v>
      </c>
      <c r="T513" s="5">
        <f>LOOKUP($S513,$B$2:$B$325,C$2:C$325)</f>
        <v>3</v>
      </c>
      <c r="U513" s="5" t="str">
        <f>LOOKUP($S513,$B$2:$B$325,D$2:D$325)</f>
        <v>Y</v>
      </c>
      <c r="V513" s="5" t="str">
        <f>LOOKUP($S513,$B$2:$B$325,E$2:E$325)</f>
        <v>18983471</v>
      </c>
      <c r="W513" s="5" t="str">
        <f>LOOKUP($S513,$B$2:$B$325,F$2:F$325)</f>
        <v>471</v>
      </c>
      <c r="X513" s="5" t="str">
        <f>LOOKUP($S513,$B$2:$B$325,G$2:G$325)</f>
        <v>1</v>
      </c>
      <c r="Y513" s="4">
        <v>3</v>
      </c>
      <c r="Z513" s="4">
        <v>3</v>
      </c>
      <c r="AA513" s="4">
        <v>3</v>
      </c>
      <c r="AB513" s="5">
        <f t="shared" si="126"/>
        <v>30</v>
      </c>
      <c r="AC513" s="5">
        <f t="shared" si="126"/>
        <v>30</v>
      </c>
      <c r="AD513" s="5">
        <f t="shared" si="126"/>
        <v>30</v>
      </c>
      <c r="AE513" s="5">
        <f t="shared" si="122"/>
        <v>90</v>
      </c>
    </row>
    <row r="514" spans="16:31" ht="12.75">
      <c r="P514" s="12" t="s">
        <v>508</v>
      </c>
      <c r="Q514" s="16">
        <v>42610</v>
      </c>
      <c r="R514" s="12">
        <f t="shared" si="127"/>
        <v>1</v>
      </c>
      <c r="S514" s="13" t="s">
        <v>547</v>
      </c>
      <c r="T514" s="13">
        <f>LOOKUP($S514,$B$2:$B$325,C$2:C$325)</f>
        <v>3</v>
      </c>
      <c r="U514" s="13" t="str">
        <f>LOOKUP($S514,$B$2:$B$325,D$2:D$325)</f>
        <v>Y</v>
      </c>
      <c r="V514" s="13">
        <f>LOOKUP($S514,$B$2:$B$325,E$2:E$325)</f>
        <v>18983471</v>
      </c>
      <c r="W514" s="13">
        <f>LOOKUP($S514,$B$2:$B$325,F$2:F$325)</f>
        <v>471</v>
      </c>
      <c r="X514" s="13">
        <f>LOOKUP($S514,$B$2:$B$325,G$2:G$325)</f>
        <v>10</v>
      </c>
      <c r="Y514" s="12">
        <v>1</v>
      </c>
      <c r="Z514" s="12">
        <v>1</v>
      </c>
      <c r="AA514" s="12">
        <v>1</v>
      </c>
      <c r="AB514" s="13">
        <f t="shared" si="126"/>
        <v>40</v>
      </c>
      <c r="AC514" s="13">
        <f t="shared" si="126"/>
        <v>40</v>
      </c>
      <c r="AD514" s="13">
        <f t="shared" si="126"/>
        <v>40</v>
      </c>
      <c r="AE514" s="13">
        <f t="shared" si="122"/>
        <v>120</v>
      </c>
    </row>
    <row r="515" spans="16:31" ht="12.75">
      <c r="P515" s="4" t="s">
        <v>508</v>
      </c>
      <c r="Q515" s="15">
        <v>42610</v>
      </c>
      <c r="R515" s="4">
        <v>2</v>
      </c>
      <c r="S515" s="5" t="s">
        <v>238</v>
      </c>
      <c r="T515" s="5">
        <f>LOOKUP($S515,$B$2:$B$325,C$2:C$325)</f>
        <v>56</v>
      </c>
      <c r="U515" s="5" t="str">
        <f>LOOKUP($S515,$B$2:$B$325,D$2:D$325)</f>
        <v>C</v>
      </c>
      <c r="V515" s="5">
        <f>LOOKUP($S515,$B$2:$B$325,E$2:E$325)</f>
        <v>17900491</v>
      </c>
      <c r="W515" s="5">
        <f>LOOKUP($S515,$B$2:$B$325,F$2:F$325)</f>
        <v>491</v>
      </c>
      <c r="X515" s="5">
        <f>LOOKUP($S515,$B$2:$B$325,G$2:G$325)</f>
        <v>28</v>
      </c>
      <c r="Y515" s="4">
        <v>3</v>
      </c>
      <c r="Z515" s="4">
        <v>3</v>
      </c>
      <c r="AA515" s="4">
        <v>2</v>
      </c>
      <c r="AB515" s="5">
        <f aca="true" t="shared" si="128" ref="AB515:AD518">LOOKUP(Y515,$J$3:$J$11,$M$3:$M$11)</f>
        <v>50</v>
      </c>
      <c r="AC515" s="5">
        <f t="shared" si="128"/>
        <v>50</v>
      </c>
      <c r="AD515" s="5">
        <f t="shared" si="128"/>
        <v>55</v>
      </c>
      <c r="AE515" s="5">
        <f t="shared" si="122"/>
        <v>155</v>
      </c>
    </row>
    <row r="516" spans="16:31" ht="12.75">
      <c r="P516" s="4" t="s">
        <v>508</v>
      </c>
      <c r="Q516" s="15">
        <v>42610</v>
      </c>
      <c r="R516" s="4">
        <f t="shared" si="127"/>
        <v>2</v>
      </c>
      <c r="S516" s="5" t="s">
        <v>80</v>
      </c>
      <c r="T516" s="5">
        <f>LOOKUP($S516,$B$2:$B$325,C$2:C$325)</f>
        <v>53</v>
      </c>
      <c r="U516" s="5" t="str">
        <f>LOOKUP($S516,$B$2:$B$325,D$2:D$325)</f>
        <v>H</v>
      </c>
      <c r="V516" s="5">
        <f>LOOKUP($S516,$B$2:$B$325,E$2:E$325)</f>
        <v>14780130</v>
      </c>
      <c r="W516" s="5">
        <f>LOOKUP($S516,$B$2:$B$325,F$2:F$325)</f>
        <v>8</v>
      </c>
      <c r="X516" s="5">
        <f>LOOKUP($S516,$B$2:$B$325,G$2:G$325)</f>
        <v>28</v>
      </c>
      <c r="Y516" s="4">
        <v>4</v>
      </c>
      <c r="Z516" s="4">
        <v>4</v>
      </c>
      <c r="AA516" s="4">
        <v>4</v>
      </c>
      <c r="AB516" s="5">
        <f t="shared" si="128"/>
        <v>45</v>
      </c>
      <c r="AC516" s="5">
        <f t="shared" si="128"/>
        <v>45</v>
      </c>
      <c r="AD516" s="5">
        <f t="shared" si="128"/>
        <v>45</v>
      </c>
      <c r="AE516" s="5">
        <f t="shared" si="122"/>
        <v>135</v>
      </c>
    </row>
    <row r="517" spans="16:31" ht="12.75">
      <c r="P517" s="4" t="s">
        <v>508</v>
      </c>
      <c r="Q517" s="15">
        <v>42610</v>
      </c>
      <c r="R517" s="4">
        <f t="shared" si="127"/>
        <v>2</v>
      </c>
      <c r="S517" s="5" t="s">
        <v>255</v>
      </c>
      <c r="T517" s="5">
        <f>LOOKUP($S517,$B$2:$B$325,C$2:C$325)</f>
        <v>17</v>
      </c>
      <c r="U517" s="5" t="str">
        <f>LOOKUP($S517,$B$2:$B$325,D$2:D$325)</f>
        <v>C</v>
      </c>
      <c r="V517" s="5">
        <f>LOOKUP($S517,$B$2:$B$325,E$2:E$325)</f>
        <v>18950255</v>
      </c>
      <c r="W517" s="5">
        <f>LOOKUP($S517,$B$2:$B$325,F$2:F$325)</f>
        <v>11</v>
      </c>
      <c r="X517" s="5">
        <f>LOOKUP($S517,$B$2:$B$325,G$2:G$325)</f>
        <v>28</v>
      </c>
      <c r="Y517" s="4">
        <v>1</v>
      </c>
      <c r="Z517" s="4">
        <v>1</v>
      </c>
      <c r="AA517" s="4">
        <v>1</v>
      </c>
      <c r="AB517" s="5">
        <f t="shared" si="128"/>
        <v>60</v>
      </c>
      <c r="AC517" s="5">
        <f t="shared" si="128"/>
        <v>60</v>
      </c>
      <c r="AD517" s="5">
        <f t="shared" si="128"/>
        <v>60</v>
      </c>
      <c r="AE517" s="5">
        <f t="shared" si="122"/>
        <v>180</v>
      </c>
    </row>
    <row r="518" spans="16:31" ht="12.75">
      <c r="P518" s="12" t="s">
        <v>508</v>
      </c>
      <c r="Q518" s="16">
        <v>42610</v>
      </c>
      <c r="R518" s="12">
        <f t="shared" si="127"/>
        <v>2</v>
      </c>
      <c r="S518" s="13" t="s">
        <v>19</v>
      </c>
      <c r="T518" s="13">
        <f>LOOKUP($S518,$B$2:$B$325,C$2:C$325)</f>
        <v>47</v>
      </c>
      <c r="U518" s="13" t="str">
        <f>LOOKUP($S518,$B$2:$B$325,D$2:D$325)</f>
        <v>C</v>
      </c>
      <c r="V518" s="13">
        <f>LOOKUP($S518,$B$2:$B$325,E$2:E$325)</f>
        <v>18953426</v>
      </c>
      <c r="W518" s="13" t="str">
        <f>LOOKUP($S518,$B$2:$B$325,F$2:F$325)</f>
        <v>29</v>
      </c>
      <c r="X518" s="13">
        <f>LOOKUP($S518,$B$2:$B$325,G$2:G$325)</f>
        <v>28</v>
      </c>
      <c r="Y518" s="12">
        <v>2</v>
      </c>
      <c r="Z518" s="12">
        <v>2</v>
      </c>
      <c r="AA518" s="12">
        <v>3</v>
      </c>
      <c r="AB518" s="13">
        <f t="shared" si="128"/>
        <v>55</v>
      </c>
      <c r="AC518" s="13">
        <f t="shared" si="128"/>
        <v>55</v>
      </c>
      <c r="AD518" s="13">
        <f t="shared" si="128"/>
        <v>50</v>
      </c>
      <c r="AE518" s="13">
        <f t="shared" si="122"/>
        <v>160</v>
      </c>
    </row>
    <row r="519" spans="16:31" ht="12.75">
      <c r="P519" s="4" t="s">
        <v>508</v>
      </c>
      <c r="Q519" s="15">
        <v>42610</v>
      </c>
      <c r="R519" s="4">
        <v>3</v>
      </c>
      <c r="S519" s="5" t="s">
        <v>548</v>
      </c>
      <c r="T519" s="5">
        <f>LOOKUP($S519,$B$2:$B$325,C$2:C$325)</f>
        <v>4</v>
      </c>
      <c r="U519" s="5" t="str">
        <f>LOOKUP($S519,$B$2:$B$325,D$2:D$325)</f>
        <v>N</v>
      </c>
      <c r="V519" s="5">
        <f>LOOKUP($S519,$B$2:$B$325,E$2:E$325)</f>
        <v>18953594</v>
      </c>
      <c r="W519" s="5">
        <f>LOOKUP($S519,$B$2:$B$325,F$2:F$325)</f>
        <v>594</v>
      </c>
      <c r="X519" s="5">
        <f>LOOKUP($S519,$B$2:$B$325,G$2:G$325)</f>
        <v>1</v>
      </c>
      <c r="Y519" s="4">
        <v>3</v>
      </c>
      <c r="Z519" s="4">
        <v>3</v>
      </c>
      <c r="AA519" s="4">
        <v>3</v>
      </c>
      <c r="AB519" s="5">
        <f aca="true" t="shared" si="129" ref="AB519:AD521">LOOKUP(Y519,$J$3:$J$11,$K$3:$K$11)</f>
        <v>30</v>
      </c>
      <c r="AC519" s="5">
        <f t="shared" si="129"/>
        <v>30</v>
      </c>
      <c r="AD519" s="5">
        <f t="shared" si="129"/>
        <v>30</v>
      </c>
      <c r="AE519" s="5">
        <f t="shared" si="122"/>
        <v>90</v>
      </c>
    </row>
    <row r="520" spans="16:31" ht="12.75">
      <c r="P520" s="4" t="s">
        <v>508</v>
      </c>
      <c r="Q520" s="15">
        <v>42610</v>
      </c>
      <c r="R520" s="4">
        <f t="shared" si="127"/>
        <v>3</v>
      </c>
      <c r="S520" s="5" t="s">
        <v>466</v>
      </c>
      <c r="T520" s="5">
        <f>LOOKUP($S520,$B$2:$B$325,C$2:C$325)</f>
        <v>6</v>
      </c>
      <c r="U520" s="5" t="str">
        <f>LOOKUP($S520,$B$2:$B$325,D$2:D$325)</f>
        <v>N</v>
      </c>
      <c r="V520" s="5">
        <f>LOOKUP($S520,$B$2:$B$325,E$2:E$325)</f>
        <v>19813509</v>
      </c>
      <c r="W520" s="5">
        <f>LOOKUP($S520,$B$2:$B$325,F$2:F$325)</f>
        <v>509</v>
      </c>
      <c r="X520" s="5">
        <f>LOOKUP($S520,$B$2:$B$325,G$2:G$325)</f>
        <v>10</v>
      </c>
      <c r="Y520" s="4">
        <v>1</v>
      </c>
      <c r="Z520" s="4">
        <v>1</v>
      </c>
      <c r="AA520" s="4">
        <v>1</v>
      </c>
      <c r="AB520" s="5">
        <f t="shared" si="129"/>
        <v>40</v>
      </c>
      <c r="AC520" s="5">
        <f t="shared" si="129"/>
        <v>40</v>
      </c>
      <c r="AD520" s="5">
        <f t="shared" si="129"/>
        <v>40</v>
      </c>
      <c r="AE520" s="5">
        <f t="shared" si="122"/>
        <v>120</v>
      </c>
    </row>
    <row r="521" spans="16:31" ht="12.75">
      <c r="P521" s="12" t="s">
        <v>508</v>
      </c>
      <c r="Q521" s="16">
        <v>42610</v>
      </c>
      <c r="R521" s="12">
        <f t="shared" si="127"/>
        <v>3</v>
      </c>
      <c r="S521" s="13" t="s">
        <v>465</v>
      </c>
      <c r="T521" s="13">
        <f>LOOKUP($S521,$B$2:$B$325,C$2:C$325)</f>
        <v>4</v>
      </c>
      <c r="U521" s="13" t="str">
        <f>LOOKUP($S521,$B$2:$B$325,D$2:D$325)</f>
        <v>N</v>
      </c>
      <c r="V521" s="13">
        <f>LOOKUP($S521,$B$2:$B$325,E$2:E$325)</f>
        <v>19813500</v>
      </c>
      <c r="W521" s="13">
        <f>LOOKUP($S521,$B$2:$B$325,F$2:F$325)</f>
        <v>851</v>
      </c>
      <c r="X521" s="13">
        <f>LOOKUP($S521,$B$2:$B$325,G$2:G$325)</f>
        <v>10</v>
      </c>
      <c r="Y521" s="12">
        <v>2</v>
      </c>
      <c r="Z521" s="12">
        <v>2</v>
      </c>
      <c r="AA521" s="12">
        <v>2</v>
      </c>
      <c r="AB521" s="13">
        <f t="shared" si="129"/>
        <v>35</v>
      </c>
      <c r="AC521" s="13">
        <f t="shared" si="129"/>
        <v>35</v>
      </c>
      <c r="AD521" s="13">
        <f t="shared" si="129"/>
        <v>35</v>
      </c>
      <c r="AE521" s="13">
        <f t="shared" si="122"/>
        <v>105</v>
      </c>
    </row>
    <row r="522" spans="16:31" ht="12.75">
      <c r="P522" s="4" t="s">
        <v>508</v>
      </c>
      <c r="Q522" s="15">
        <v>42610</v>
      </c>
      <c r="R522" s="4">
        <v>4</v>
      </c>
      <c r="S522" s="5" t="s">
        <v>467</v>
      </c>
      <c r="T522" s="5">
        <f>LOOKUP($S522,$B$2:$B$325,C$2:C$325)</f>
        <v>7</v>
      </c>
      <c r="U522" s="5" t="str">
        <f>LOOKUP($S522,$B$2:$B$325,D$2:D$325)</f>
        <v>N</v>
      </c>
      <c r="V522" s="5">
        <f>LOOKUP($S522,$B$2:$B$325,E$2:E$325)</f>
        <v>18953921</v>
      </c>
      <c r="W522" s="5">
        <f>LOOKUP($S522,$B$2:$B$325,F$2:F$325)</f>
        <v>921</v>
      </c>
      <c r="X522" s="5">
        <f>LOOKUP($S522,$B$2:$B$325,G$2:G$325)</f>
        <v>28</v>
      </c>
      <c r="Y522" s="4">
        <v>2</v>
      </c>
      <c r="Z522" s="4">
        <v>3</v>
      </c>
      <c r="AA522" s="4">
        <v>2</v>
      </c>
      <c r="AB522" s="5">
        <f aca="true" t="shared" si="130" ref="AB522:AB535">LOOKUP(Y522,$J$3:$J$11,$K$3:$K$11)</f>
        <v>35</v>
      </c>
      <c r="AC522" s="5">
        <f aca="true" t="shared" si="131" ref="AC522:AC535">LOOKUP(Z522,$J$3:$J$11,$K$3:$K$11)</f>
        <v>30</v>
      </c>
      <c r="AD522" s="5">
        <f aca="true" t="shared" si="132" ref="AD522:AD535">LOOKUP(AA522,$J$3:$J$11,$K$3:$K$11)</f>
        <v>35</v>
      </c>
      <c r="AE522" s="5">
        <f aca="true" t="shared" si="133" ref="AE522:AE611">SUM(AB522:AD522)</f>
        <v>100</v>
      </c>
    </row>
    <row r="523" spans="16:31" ht="12.75">
      <c r="P523" s="4" t="s">
        <v>508</v>
      </c>
      <c r="Q523" s="15">
        <v>42610</v>
      </c>
      <c r="R523" s="4">
        <f t="shared" si="127"/>
        <v>4</v>
      </c>
      <c r="S523" s="5" t="s">
        <v>43</v>
      </c>
      <c r="T523" s="5">
        <f>LOOKUP($S523,$B$2:$B$325,C$2:C$325)</f>
        <v>7</v>
      </c>
      <c r="U523" s="5" t="str">
        <f>LOOKUP($S523,$B$2:$B$325,D$2:D$325)</f>
        <v>N</v>
      </c>
      <c r="V523" s="5">
        <f>LOOKUP($S523,$B$2:$B$325,E$2:E$325)</f>
        <v>18953908</v>
      </c>
      <c r="W523" s="5" t="str">
        <f>LOOKUP($S523,$B$2:$B$325,F$2:F$325)</f>
        <v>94</v>
      </c>
      <c r="X523" s="5">
        <f>LOOKUP($S523,$B$2:$B$325,G$2:G$325)</f>
        <v>28</v>
      </c>
      <c r="Y523" s="4">
        <v>4</v>
      </c>
      <c r="Z523" s="4">
        <v>2</v>
      </c>
      <c r="AA523" s="4">
        <v>4</v>
      </c>
      <c r="AB523" s="5">
        <f t="shared" si="130"/>
        <v>25</v>
      </c>
      <c r="AC523" s="5">
        <f t="shared" si="131"/>
        <v>35</v>
      </c>
      <c r="AD523" s="5">
        <f t="shared" si="132"/>
        <v>25</v>
      </c>
      <c r="AE523" s="5">
        <f t="shared" si="133"/>
        <v>85</v>
      </c>
    </row>
    <row r="524" spans="16:31" ht="12.75">
      <c r="P524" s="4" t="s">
        <v>508</v>
      </c>
      <c r="Q524" s="15">
        <v>42610</v>
      </c>
      <c r="R524" s="4">
        <f t="shared" si="127"/>
        <v>4</v>
      </c>
      <c r="S524" s="5" t="s">
        <v>469</v>
      </c>
      <c r="T524" s="5">
        <f>LOOKUP($S524,$B$2:$B$325,C$2:C$325)</f>
        <v>6</v>
      </c>
      <c r="U524" s="5" t="str">
        <f>LOOKUP($S524,$B$2:$B$325,D$2:D$325)</f>
        <v>N</v>
      </c>
      <c r="V524" s="5">
        <f>LOOKUP($S524,$B$2:$B$325,E$2:E$325)</f>
        <v>15903309</v>
      </c>
      <c r="W524" s="5">
        <f>LOOKUP($S524,$B$2:$B$325,F$2:F$325)</f>
        <v>309</v>
      </c>
      <c r="X524" s="5">
        <f>LOOKUP($S524,$B$2:$B$325,G$2:G$325)</f>
        <v>10</v>
      </c>
      <c r="Y524" s="4">
        <v>3</v>
      </c>
      <c r="Z524" s="4">
        <v>4</v>
      </c>
      <c r="AA524" s="4">
        <v>3</v>
      </c>
      <c r="AB524" s="5">
        <f t="shared" si="130"/>
        <v>30</v>
      </c>
      <c r="AC524" s="5">
        <f t="shared" si="131"/>
        <v>25</v>
      </c>
      <c r="AD524" s="5">
        <f t="shared" si="132"/>
        <v>30</v>
      </c>
      <c r="AE524" s="5">
        <f t="shared" si="133"/>
        <v>85</v>
      </c>
    </row>
    <row r="525" spans="16:31" ht="12.75">
      <c r="P525" s="12" t="s">
        <v>508</v>
      </c>
      <c r="Q525" s="16">
        <v>42610</v>
      </c>
      <c r="R525" s="12">
        <f t="shared" si="127"/>
        <v>4</v>
      </c>
      <c r="S525" s="13" t="s">
        <v>550</v>
      </c>
      <c r="T525" s="13">
        <f>LOOKUP($S525,$B$2:$B$325,C$2:C$325)</f>
        <v>7</v>
      </c>
      <c r="U525" s="13" t="str">
        <f>LOOKUP($S525,$B$2:$B$325,D$2:D$325)</f>
        <v>N</v>
      </c>
      <c r="V525" s="13">
        <f>LOOKUP($S525,$B$2:$B$325,E$2:E$325)</f>
        <v>93001096</v>
      </c>
      <c r="W525" s="13">
        <f>LOOKUP($S525,$B$2:$B$325,F$2:F$325)</f>
        <v>96</v>
      </c>
      <c r="X525" s="13">
        <f>LOOKUP($S525,$B$2:$B$325,G$2:G$325)</f>
        <v>1</v>
      </c>
      <c r="Y525" s="12">
        <v>1</v>
      </c>
      <c r="Z525" s="12">
        <v>1</v>
      </c>
      <c r="AA525" s="12">
        <v>1</v>
      </c>
      <c r="AB525" s="13">
        <f t="shared" si="130"/>
        <v>40</v>
      </c>
      <c r="AC525" s="13">
        <f t="shared" si="131"/>
        <v>40</v>
      </c>
      <c r="AD525" s="13">
        <f t="shared" si="132"/>
        <v>40</v>
      </c>
      <c r="AE525" s="13">
        <f t="shared" si="133"/>
        <v>120</v>
      </c>
    </row>
    <row r="526" spans="16:31" ht="12.75">
      <c r="P526" s="4" t="s">
        <v>508</v>
      </c>
      <c r="Q526" s="15">
        <v>42610</v>
      </c>
      <c r="R526" s="4">
        <v>5</v>
      </c>
      <c r="S526" s="5" t="s">
        <v>473</v>
      </c>
      <c r="T526" s="5">
        <f>LOOKUP($S526,$B$2:$B$325,C$2:C$325)</f>
        <v>8</v>
      </c>
      <c r="U526" s="5" t="str">
        <f>LOOKUP($S526,$B$2:$B$325,D$2:D$325)</f>
        <v>N</v>
      </c>
      <c r="V526" s="5">
        <f>LOOKUP($S526,$B$2:$B$325,E$2:E$325)</f>
        <v>19813538</v>
      </c>
      <c r="W526" s="5">
        <f>LOOKUP($S526,$B$2:$B$325,F$2:F$325)</f>
        <v>538</v>
      </c>
      <c r="X526" s="5">
        <f>LOOKUP($S526,$B$2:$B$325,G$2:G$325)</f>
        <v>0</v>
      </c>
      <c r="Y526" s="4">
        <v>3</v>
      </c>
      <c r="Z526" s="4">
        <v>3</v>
      </c>
      <c r="AA526" s="4">
        <v>2</v>
      </c>
      <c r="AB526" s="5">
        <f t="shared" si="130"/>
        <v>30</v>
      </c>
      <c r="AC526" s="5">
        <f t="shared" si="131"/>
        <v>30</v>
      </c>
      <c r="AD526" s="5">
        <f t="shared" si="132"/>
        <v>35</v>
      </c>
      <c r="AE526" s="5">
        <f t="shared" si="133"/>
        <v>95</v>
      </c>
    </row>
    <row r="527" spans="16:31" ht="12.75">
      <c r="P527" s="4" t="s">
        <v>508</v>
      </c>
      <c r="Q527" s="15">
        <v>42610</v>
      </c>
      <c r="R527" s="4">
        <f t="shared" si="127"/>
        <v>5</v>
      </c>
      <c r="S527" s="5" t="s">
        <v>334</v>
      </c>
      <c r="T527" s="5">
        <f>LOOKUP($S527,$B$2:$B$325,C$2:C$325)</f>
        <v>8</v>
      </c>
      <c r="U527" s="5" t="str">
        <f>LOOKUP($S527,$B$2:$B$325,D$2:D$325)</f>
        <v>N</v>
      </c>
      <c r="V527" s="5" t="str">
        <f>LOOKUP($S527,$B$2:$B$325,E$2:E$325)</f>
        <v>18954060</v>
      </c>
      <c r="W527" s="5" t="str">
        <f>LOOKUP($S527,$B$2:$B$325,F$2:F$325)</f>
        <v>060</v>
      </c>
      <c r="X527" s="5">
        <f>LOOKUP($S527,$B$2:$B$325,G$2:G$325)</f>
        <v>0</v>
      </c>
      <c r="Y527" s="4">
        <v>2</v>
      </c>
      <c r="Z527" s="4">
        <v>2</v>
      </c>
      <c r="AA527" s="4">
        <v>4</v>
      </c>
      <c r="AB527" s="5">
        <f t="shared" si="130"/>
        <v>35</v>
      </c>
      <c r="AC527" s="5">
        <f t="shared" si="131"/>
        <v>35</v>
      </c>
      <c r="AD527" s="5">
        <f t="shared" si="132"/>
        <v>25</v>
      </c>
      <c r="AE527" s="5">
        <f t="shared" si="133"/>
        <v>95</v>
      </c>
    </row>
    <row r="528" spans="16:31" ht="12.75">
      <c r="P528" s="4" t="s">
        <v>508</v>
      </c>
      <c r="Q528" s="15">
        <v>42610</v>
      </c>
      <c r="R528" s="4">
        <f t="shared" si="127"/>
        <v>5</v>
      </c>
      <c r="S528" s="5" t="s">
        <v>476</v>
      </c>
      <c r="T528" s="5">
        <f>LOOKUP($S528,$B$2:$B$325,C$2:C$325)</f>
        <v>8</v>
      </c>
      <c r="U528" s="5" t="str">
        <f>LOOKUP($S528,$B$2:$B$325,D$2:D$325)</f>
        <v>N</v>
      </c>
      <c r="V528" s="5">
        <f>LOOKUP($S528,$B$2:$B$325,E$2:E$325)</f>
        <v>93001145</v>
      </c>
      <c r="W528" s="5">
        <f>LOOKUP($S528,$B$2:$B$325,F$2:F$325)</f>
        <v>145</v>
      </c>
      <c r="X528" s="5">
        <f>LOOKUP($S528,$B$2:$B$325,G$2:G$325)</f>
        <v>1</v>
      </c>
      <c r="Y528" s="4">
        <v>1</v>
      </c>
      <c r="Z528" s="4">
        <v>1</v>
      </c>
      <c r="AA528" s="4">
        <v>1</v>
      </c>
      <c r="AB528" s="5">
        <f t="shared" si="130"/>
        <v>40</v>
      </c>
      <c r="AC528" s="5">
        <f t="shared" si="131"/>
        <v>40</v>
      </c>
      <c r="AD528" s="5">
        <f t="shared" si="132"/>
        <v>40</v>
      </c>
      <c r="AE528" s="5">
        <f t="shared" si="133"/>
        <v>120</v>
      </c>
    </row>
    <row r="529" spans="16:31" ht="12.75">
      <c r="P529" s="4" t="s">
        <v>508</v>
      </c>
      <c r="Q529" s="15">
        <v>42610</v>
      </c>
      <c r="R529" s="4">
        <f t="shared" si="127"/>
        <v>5</v>
      </c>
      <c r="S529" s="5" t="s">
        <v>332</v>
      </c>
      <c r="T529" s="5">
        <f>LOOKUP($S529,$B$2:$B$325,C$2:C$325)</f>
        <v>8</v>
      </c>
      <c r="U529" s="5" t="str">
        <f>LOOKUP($S529,$B$2:$B$325,D$2:D$325)</f>
        <v>N</v>
      </c>
      <c r="V529" s="5" t="str">
        <f>LOOKUP($S529,$B$2:$B$325,E$2:E$325)</f>
        <v>18954061</v>
      </c>
      <c r="W529" s="5" t="str">
        <f>LOOKUP($S529,$B$2:$B$325,F$2:F$325)</f>
        <v>061</v>
      </c>
      <c r="X529" s="5">
        <f>LOOKUP($S529,$B$2:$B$325,G$2:G$325)</f>
        <v>0</v>
      </c>
      <c r="Y529" s="4">
        <v>5</v>
      </c>
      <c r="Z529" s="4">
        <v>4</v>
      </c>
      <c r="AA529" s="4">
        <v>5</v>
      </c>
      <c r="AB529" s="5">
        <f t="shared" si="130"/>
        <v>20</v>
      </c>
      <c r="AC529" s="5">
        <f t="shared" si="131"/>
        <v>25</v>
      </c>
      <c r="AD529" s="5">
        <f t="shared" si="132"/>
        <v>20</v>
      </c>
      <c r="AE529" s="5">
        <f t="shared" si="133"/>
        <v>65</v>
      </c>
    </row>
    <row r="530" spans="16:31" ht="12.75">
      <c r="P530" s="12" t="s">
        <v>508</v>
      </c>
      <c r="Q530" s="16">
        <v>42610</v>
      </c>
      <c r="R530" s="12">
        <f t="shared" si="127"/>
        <v>5</v>
      </c>
      <c r="S530" s="13" t="s">
        <v>396</v>
      </c>
      <c r="T530" s="13">
        <f>LOOKUP($S530,$B$2:$B$325,C$2:C$325)</f>
        <v>8</v>
      </c>
      <c r="U530" s="13" t="str">
        <f>LOOKUP($S530,$B$2:$B$325,D$2:D$325)</f>
        <v>N</v>
      </c>
      <c r="V530" s="13" t="str">
        <f>LOOKUP($S530,$B$2:$B$325,E$2:E$325)</f>
        <v>18534080</v>
      </c>
      <c r="W530" s="13" t="str">
        <f>LOOKUP($S530,$B$2:$B$325,F$2:F$325)</f>
        <v>37</v>
      </c>
      <c r="X530" s="13" t="str">
        <f>LOOKUP($S530,$B$2:$B$325,G$2:G$325)</f>
        <v>8</v>
      </c>
      <c r="Y530" s="12">
        <v>4</v>
      </c>
      <c r="Z530" s="12">
        <v>5</v>
      </c>
      <c r="AA530" s="12">
        <v>3</v>
      </c>
      <c r="AB530" s="13">
        <f t="shared" si="130"/>
        <v>25</v>
      </c>
      <c r="AC530" s="13">
        <f t="shared" si="131"/>
        <v>20</v>
      </c>
      <c r="AD530" s="13">
        <f t="shared" si="132"/>
        <v>30</v>
      </c>
      <c r="AE530" s="13">
        <f t="shared" si="133"/>
        <v>75</v>
      </c>
    </row>
    <row r="531" spans="16:31" ht="12.75">
      <c r="P531" s="4" t="s">
        <v>508</v>
      </c>
      <c r="Q531" s="15">
        <v>42610</v>
      </c>
      <c r="R531" s="4">
        <v>6</v>
      </c>
      <c r="S531" s="5" t="s">
        <v>551</v>
      </c>
      <c r="T531" s="5">
        <f>LOOKUP($S531,$B$2:$B$325,C$2:C$325)</f>
        <v>11</v>
      </c>
      <c r="U531" s="5" t="str">
        <f>LOOKUP($S531,$B$2:$B$325,D$2:D$325)</f>
        <v>N</v>
      </c>
      <c r="V531" s="5">
        <f>LOOKUP($S531,$B$2:$B$325,E$2:E$325)</f>
        <v>18954231</v>
      </c>
      <c r="W531" s="5">
        <f>LOOKUP($S531,$B$2:$B$325,F$2:F$325)</f>
        <v>231</v>
      </c>
      <c r="X531" s="5">
        <f>LOOKUP($S531,$B$2:$B$325,G$2:G$325)</f>
        <v>1</v>
      </c>
      <c r="Y531" s="4">
        <v>1</v>
      </c>
      <c r="Z531" s="4">
        <v>1</v>
      </c>
      <c r="AA531" s="4">
        <v>1</v>
      </c>
      <c r="AB531" s="5">
        <f t="shared" si="130"/>
        <v>40</v>
      </c>
      <c r="AC531" s="5">
        <f t="shared" si="131"/>
        <v>40</v>
      </c>
      <c r="AD531" s="5">
        <f t="shared" si="132"/>
        <v>40</v>
      </c>
      <c r="AE531" s="5">
        <f t="shared" si="133"/>
        <v>120</v>
      </c>
    </row>
    <row r="532" spans="16:31" ht="12.75">
      <c r="P532" s="4" t="s">
        <v>508</v>
      </c>
      <c r="Q532" s="15">
        <v>42610</v>
      </c>
      <c r="R532" s="4">
        <f t="shared" si="127"/>
        <v>6</v>
      </c>
      <c r="S532" s="5" t="s">
        <v>47</v>
      </c>
      <c r="T532" s="5">
        <f>LOOKUP($S532,$B$2:$B$325,C$2:C$325)</f>
        <v>11</v>
      </c>
      <c r="U532" s="5" t="str">
        <f>LOOKUP($S532,$B$2:$B$325,D$2:D$325)</f>
        <v>N</v>
      </c>
      <c r="V532" s="5">
        <f>LOOKUP($S532,$B$2:$B$325,E$2:E$325)</f>
        <v>18953942</v>
      </c>
      <c r="W532" s="5" t="str">
        <f>LOOKUP($S532,$B$2:$B$325,F$2:F$325)</f>
        <v>109</v>
      </c>
      <c r="X532" s="5">
        <f>LOOKUP($S532,$B$2:$B$325,G$2:G$325)</f>
        <v>28</v>
      </c>
      <c r="Y532" s="4">
        <v>3</v>
      </c>
      <c r="Z532" s="4">
        <v>3</v>
      </c>
      <c r="AA532" s="4">
        <v>3</v>
      </c>
      <c r="AB532" s="5">
        <f t="shared" si="130"/>
        <v>30</v>
      </c>
      <c r="AC532" s="5">
        <f t="shared" si="131"/>
        <v>30</v>
      </c>
      <c r="AD532" s="5">
        <f t="shared" si="132"/>
        <v>30</v>
      </c>
      <c r="AE532" s="5">
        <f t="shared" si="133"/>
        <v>90</v>
      </c>
    </row>
    <row r="533" spans="16:31" ht="12.75">
      <c r="P533" s="4" t="s">
        <v>508</v>
      </c>
      <c r="Q533" s="15">
        <v>42610</v>
      </c>
      <c r="R533" s="4">
        <f t="shared" si="127"/>
        <v>6</v>
      </c>
      <c r="S533" s="5" t="s">
        <v>478</v>
      </c>
      <c r="T533" s="5">
        <f>LOOKUP($S533,$B$2:$B$325,C$2:C$325)</f>
        <v>11</v>
      </c>
      <c r="U533" s="5" t="str">
        <f>LOOKUP($S533,$B$2:$B$325,D$2:D$325)</f>
        <v>N</v>
      </c>
      <c r="V533" s="5">
        <f>LOOKUP($S533,$B$2:$B$325,E$2:E$325)</f>
        <v>18953917</v>
      </c>
      <c r="W533" s="5">
        <f>LOOKUP($S533,$B$2:$B$325,F$2:F$325)</f>
        <v>100</v>
      </c>
      <c r="X533" s="5">
        <f>LOOKUP($S533,$B$2:$B$325,G$2:G$325)</f>
        <v>28</v>
      </c>
      <c r="Y533" s="4">
        <v>4</v>
      </c>
      <c r="Z533" s="4">
        <v>4</v>
      </c>
      <c r="AA533" s="4">
        <v>4</v>
      </c>
      <c r="AB533" s="5">
        <f t="shared" si="130"/>
        <v>25</v>
      </c>
      <c r="AC533" s="5">
        <f t="shared" si="131"/>
        <v>25</v>
      </c>
      <c r="AD533" s="5">
        <f t="shared" si="132"/>
        <v>25</v>
      </c>
      <c r="AE533" s="5">
        <f t="shared" si="133"/>
        <v>75</v>
      </c>
    </row>
    <row r="534" spans="16:31" ht="12.75">
      <c r="P534" s="4" t="s">
        <v>508</v>
      </c>
      <c r="Q534" s="15">
        <v>42610</v>
      </c>
      <c r="R534" s="4">
        <f t="shared" si="127"/>
        <v>6</v>
      </c>
      <c r="S534" s="5" t="s">
        <v>474</v>
      </c>
      <c r="T534" s="5">
        <f>LOOKUP($S534,$B$2:$B$325,C$2:C$325)</f>
        <v>9</v>
      </c>
      <c r="U534" s="5" t="str">
        <f>LOOKUP($S534,$B$2:$B$325,D$2:D$325)</f>
        <v>N</v>
      </c>
      <c r="V534" s="5">
        <f>LOOKUP($S534,$B$2:$B$325,E$2:E$325)</f>
        <v>19813552</v>
      </c>
      <c r="W534" s="5">
        <f>LOOKUP($S534,$B$2:$B$325,F$2:F$325)</f>
        <v>552</v>
      </c>
      <c r="X534" s="5">
        <f>LOOKUP($S534,$B$2:$B$325,G$2:G$325)</f>
        <v>0</v>
      </c>
      <c r="Y534" s="4">
        <v>2</v>
      </c>
      <c r="Z534" s="4">
        <v>2</v>
      </c>
      <c r="AA534" s="4">
        <v>2</v>
      </c>
      <c r="AB534" s="5">
        <f t="shared" si="130"/>
        <v>35</v>
      </c>
      <c r="AC534" s="5">
        <f t="shared" si="131"/>
        <v>35</v>
      </c>
      <c r="AD534" s="5">
        <f t="shared" si="132"/>
        <v>35</v>
      </c>
      <c r="AE534" s="5">
        <f t="shared" si="133"/>
        <v>105</v>
      </c>
    </row>
    <row r="535" spans="16:31" ht="12.75">
      <c r="P535" s="12" t="s">
        <v>508</v>
      </c>
      <c r="Q535" s="16">
        <v>42610</v>
      </c>
      <c r="R535" s="12">
        <f t="shared" si="127"/>
        <v>6</v>
      </c>
      <c r="S535" s="13" t="s">
        <v>49</v>
      </c>
      <c r="T535" s="13">
        <f>LOOKUP($S535,$B$2:$B$325,C$2:C$325)</f>
        <v>11</v>
      </c>
      <c r="U535" s="13" t="str">
        <f>LOOKUP($S535,$B$2:$B$325,D$2:D$325)</f>
        <v>N</v>
      </c>
      <c r="V535" s="13">
        <f>LOOKUP($S535,$B$2:$B$325,E$2:E$325)</f>
        <v>18953918</v>
      </c>
      <c r="W535" s="13">
        <f>LOOKUP($S535,$B$2:$B$325,F$2:F$325)</f>
        <v>918</v>
      </c>
      <c r="X535" s="13">
        <f>LOOKUP($S535,$B$2:$B$325,G$2:G$325)</f>
        <v>28</v>
      </c>
      <c r="Y535" s="12">
        <v>0</v>
      </c>
      <c r="Z535" s="12">
        <v>0</v>
      </c>
      <c r="AA535" s="12">
        <v>0</v>
      </c>
      <c r="AB535" s="13">
        <f t="shared" si="130"/>
        <v>0</v>
      </c>
      <c r="AC535" s="13">
        <f t="shared" si="131"/>
        <v>0</v>
      </c>
      <c r="AD535" s="13">
        <f t="shared" si="132"/>
        <v>0</v>
      </c>
      <c r="AE535" s="13">
        <f t="shared" si="133"/>
        <v>0</v>
      </c>
    </row>
    <row r="536" spans="16:31" ht="12.75">
      <c r="P536" s="4" t="s">
        <v>508</v>
      </c>
      <c r="Q536" s="15">
        <v>42610</v>
      </c>
      <c r="R536" s="4">
        <v>7</v>
      </c>
      <c r="S536" s="5" t="s">
        <v>557</v>
      </c>
      <c r="T536" s="5">
        <f>LOOKUP($S536,$B$2:$B$325,C$2:C$325)</f>
        <v>6</v>
      </c>
      <c r="U536" s="5" t="str">
        <f>LOOKUP($S536,$B$2:$B$325,D$2:D$325)</f>
        <v>I</v>
      </c>
      <c r="V536" s="5" t="str">
        <f>LOOKUP($S536,$B$2:$B$325,E$2:E$325)</f>
        <v>19604378</v>
      </c>
      <c r="W536" s="5" t="str">
        <f>LOOKUP($S536,$B$2:$B$325,F$2:F$325)</f>
        <v>49</v>
      </c>
      <c r="X536" s="5" t="str">
        <f>LOOKUP($S536,$B$2:$B$325,G$2:G$325)</f>
        <v>1</v>
      </c>
      <c r="Y536" s="4">
        <v>1</v>
      </c>
      <c r="Z536" s="4">
        <v>1</v>
      </c>
      <c r="AA536" s="4">
        <v>1</v>
      </c>
      <c r="AB536" s="5">
        <f>LOOKUP(Y536,$J$3:$J$11,$L$3:$L$11)</f>
        <v>50</v>
      </c>
      <c r="AC536" s="5">
        <f>LOOKUP(Z536,$J$3:$J$11,$L$3:$L$11)</f>
        <v>50</v>
      </c>
      <c r="AD536" s="5">
        <f>LOOKUP(AA536,$J$3:$J$11,$L$3:$L$11)</f>
        <v>50</v>
      </c>
      <c r="AE536" s="5">
        <f t="shared" si="133"/>
        <v>150</v>
      </c>
    </row>
    <row r="537" spans="16:31" ht="12.75">
      <c r="P537" s="4" t="s">
        <v>508</v>
      </c>
      <c r="Q537" s="15">
        <v>42610</v>
      </c>
      <c r="R537" s="4">
        <f t="shared" si="127"/>
        <v>7</v>
      </c>
      <c r="S537" s="5" t="s">
        <v>333</v>
      </c>
      <c r="T537" s="5">
        <f>LOOKUP($S537,$B$2:$B$325,C$2:C$325)</f>
        <v>6</v>
      </c>
      <c r="U537" s="5" t="str">
        <f>LOOKUP($S537,$B$2:$B$325,D$2:D$325)</f>
        <v>I</v>
      </c>
      <c r="V537" s="5" t="str">
        <f>LOOKUP($S537,$B$2:$B$325,E$2:E$325)</f>
        <v>18954047</v>
      </c>
      <c r="W537" s="5" t="str">
        <f>LOOKUP($S537,$B$2:$B$325,F$2:F$325)</f>
        <v>047</v>
      </c>
      <c r="X537" s="5" t="str">
        <f>LOOKUP($S537,$B$2:$B$325,G$2:G$325)</f>
        <v>28</v>
      </c>
      <c r="Y537" s="4">
        <v>2</v>
      </c>
      <c r="Z537" s="4">
        <v>2</v>
      </c>
      <c r="AA537" s="4">
        <v>2</v>
      </c>
      <c r="AB537" s="5">
        <f aca="true" t="shared" si="134" ref="AB537:AB547">LOOKUP(Y537,$J$3:$J$11,$L$3:$L$11)</f>
        <v>45</v>
      </c>
      <c r="AC537" s="5">
        <f aca="true" t="shared" si="135" ref="AC537:AC547">LOOKUP(Z537,$J$3:$J$11,$L$3:$L$11)</f>
        <v>45</v>
      </c>
      <c r="AD537" s="5">
        <f aca="true" t="shared" si="136" ref="AD537:AD547">LOOKUP(AA537,$J$3:$J$11,$L$3:$L$11)</f>
        <v>45</v>
      </c>
      <c r="AE537" s="5">
        <f t="shared" si="133"/>
        <v>135</v>
      </c>
    </row>
    <row r="538" spans="16:31" ht="12.75">
      <c r="P538" s="4" t="s">
        <v>508</v>
      </c>
      <c r="Q538" s="15">
        <v>42610</v>
      </c>
      <c r="R538" s="4">
        <f t="shared" si="127"/>
        <v>7</v>
      </c>
      <c r="S538" s="5" t="s">
        <v>394</v>
      </c>
      <c r="T538" s="5">
        <f>LOOKUP($S538,$B$2:$B$325,C$2:C$325)</f>
        <v>6</v>
      </c>
      <c r="U538" s="5" t="str">
        <f>LOOKUP($S538,$B$2:$B$325,D$2:D$325)</f>
        <v>N</v>
      </c>
      <c r="V538" s="5" t="str">
        <f>LOOKUP($S538,$B$2:$B$325,E$2:E$325)</f>
        <v>18953968</v>
      </c>
      <c r="W538" s="5" t="str">
        <f>LOOKUP($S538,$B$2:$B$325,F$2:F$325)</f>
        <v>112</v>
      </c>
      <c r="X538" s="5" t="str">
        <f>LOOKUP($S538,$B$2:$B$325,G$2:G$325)</f>
        <v>28</v>
      </c>
      <c r="Y538" s="4">
        <v>3</v>
      </c>
      <c r="Z538" s="4">
        <v>3</v>
      </c>
      <c r="AA538" s="4">
        <v>3</v>
      </c>
      <c r="AB538" s="5">
        <f t="shared" si="134"/>
        <v>40</v>
      </c>
      <c r="AC538" s="5">
        <f t="shared" si="135"/>
        <v>40</v>
      </c>
      <c r="AD538" s="5">
        <f t="shared" si="136"/>
        <v>40</v>
      </c>
      <c r="AE538" s="5">
        <f t="shared" si="133"/>
        <v>120</v>
      </c>
    </row>
    <row r="539" spans="16:31" ht="12.75">
      <c r="P539" s="4" t="s">
        <v>508</v>
      </c>
      <c r="Q539" s="15">
        <v>42610</v>
      </c>
      <c r="R539" s="4">
        <f t="shared" si="127"/>
        <v>7</v>
      </c>
      <c r="S539" s="5" t="s">
        <v>552</v>
      </c>
      <c r="T539" s="5">
        <f>LOOKUP($S539,$B$2:$B$325,C$2:C$325)</f>
        <v>5</v>
      </c>
      <c r="U539" s="5" t="str">
        <f>LOOKUP($S539,$B$2:$B$325,D$2:D$325)</f>
        <v>I</v>
      </c>
      <c r="V539" s="5">
        <f>LOOKUP($S539,$B$2:$B$325,E$2:E$325)</f>
        <v>18953830</v>
      </c>
      <c r="W539" s="5">
        <f>LOOKUP($S539,$B$2:$B$325,F$2:F$325)</f>
        <v>29</v>
      </c>
      <c r="X539" s="5">
        <f>LOOKUP($S539,$B$2:$B$325,G$2:G$325)</f>
        <v>28</v>
      </c>
      <c r="Y539" s="4">
        <v>5</v>
      </c>
      <c r="Z539" s="4">
        <v>4</v>
      </c>
      <c r="AA539" s="4">
        <v>4</v>
      </c>
      <c r="AB539" s="5">
        <f t="shared" si="134"/>
        <v>30</v>
      </c>
      <c r="AC539" s="5">
        <f t="shared" si="135"/>
        <v>35</v>
      </c>
      <c r="AD539" s="5">
        <f t="shared" si="136"/>
        <v>35</v>
      </c>
      <c r="AE539" s="5">
        <f t="shared" si="133"/>
        <v>100</v>
      </c>
    </row>
    <row r="540" spans="16:31" ht="12.75">
      <c r="P540" s="12" t="s">
        <v>508</v>
      </c>
      <c r="Q540" s="16">
        <v>42610</v>
      </c>
      <c r="R540" s="12">
        <f t="shared" si="127"/>
        <v>7</v>
      </c>
      <c r="S540" s="13" t="s">
        <v>558</v>
      </c>
      <c r="T540" s="13">
        <f>LOOKUP($S540,$B$2:$B$325,C$2:C$325)</f>
        <v>5</v>
      </c>
      <c r="U540" s="13" t="str">
        <f>LOOKUP($S540,$B$2:$B$325,D$2:D$325)</f>
        <v>I</v>
      </c>
      <c r="V540" s="13" t="str">
        <f>LOOKUP($S540,$B$2:$B$325,E$2:E$325)</f>
        <v>18953518</v>
      </c>
      <c r="W540" s="13" t="str">
        <f>LOOKUP($S540,$B$2:$B$325,F$2:F$325)</f>
        <v>70</v>
      </c>
      <c r="X540" s="13">
        <f>LOOKUP($S540,$B$2:$B$325,G$2:G$325)</f>
        <v>28</v>
      </c>
      <c r="Y540" s="12">
        <v>4</v>
      </c>
      <c r="Z540" s="12">
        <v>5</v>
      </c>
      <c r="AA540" s="12">
        <v>5</v>
      </c>
      <c r="AB540" s="13">
        <f t="shared" si="134"/>
        <v>35</v>
      </c>
      <c r="AC540" s="13">
        <f t="shared" si="135"/>
        <v>30</v>
      </c>
      <c r="AD540" s="13">
        <f t="shared" si="136"/>
        <v>30</v>
      </c>
      <c r="AE540" s="13">
        <f t="shared" si="133"/>
        <v>95</v>
      </c>
    </row>
    <row r="541" spans="16:31" ht="12.75">
      <c r="P541" s="4" t="s">
        <v>508</v>
      </c>
      <c r="Q541" s="15">
        <v>42610</v>
      </c>
      <c r="R541" s="4">
        <v>8</v>
      </c>
      <c r="S541" s="5" t="s">
        <v>352</v>
      </c>
      <c r="T541" s="5">
        <f>LOOKUP($S541,$B$2:$B$325,C$2:C$325)</f>
        <v>7</v>
      </c>
      <c r="U541" s="5" t="str">
        <f>LOOKUP($S541,$B$2:$B$325,D$2:D$325)</f>
        <v>I</v>
      </c>
      <c r="V541" s="5" t="str">
        <f>LOOKUP($S541,$B$2:$B$325,E$2:E$325)</f>
        <v>18983463</v>
      </c>
      <c r="W541" s="5" t="str">
        <f>LOOKUP($S541,$B$2:$B$325,F$2:F$325)</f>
        <v>463</v>
      </c>
      <c r="X541" s="5" t="str">
        <f>LOOKUP($S541,$B$2:$B$325,G$2:G$325)</f>
        <v>10</v>
      </c>
      <c r="Y541" s="4">
        <v>2</v>
      </c>
      <c r="Z541" s="4">
        <v>4</v>
      </c>
      <c r="AA541" s="4">
        <v>2</v>
      </c>
      <c r="AB541" s="5">
        <f t="shared" si="134"/>
        <v>45</v>
      </c>
      <c r="AC541" s="5">
        <f t="shared" si="135"/>
        <v>35</v>
      </c>
      <c r="AD541" s="5">
        <f t="shared" si="136"/>
        <v>45</v>
      </c>
      <c r="AE541" s="5">
        <f t="shared" si="133"/>
        <v>125</v>
      </c>
    </row>
    <row r="542" spans="16:31" ht="12.75">
      <c r="P542" s="4" t="s">
        <v>508</v>
      </c>
      <c r="Q542" s="15">
        <v>42610</v>
      </c>
      <c r="R542" s="4">
        <f t="shared" si="127"/>
        <v>8</v>
      </c>
      <c r="S542" s="5" t="s">
        <v>335</v>
      </c>
      <c r="T542" s="5">
        <f>LOOKUP($S542,$B$2:$B$325,C$2:C$325)</f>
        <v>8</v>
      </c>
      <c r="U542" s="5" t="str">
        <f>LOOKUP($S542,$B$2:$B$325,D$2:D$325)</f>
        <v>I</v>
      </c>
      <c r="V542" s="5" t="str">
        <f>LOOKUP($S542,$B$2:$B$325,E$2:E$325)</f>
        <v>18954046</v>
      </c>
      <c r="W542" s="5" t="str">
        <f>LOOKUP($S542,$B$2:$B$325,F$2:F$325)</f>
        <v>046</v>
      </c>
      <c r="X542" s="5" t="str">
        <f>LOOKUP($S542,$B$2:$B$325,G$2:G$325)</f>
        <v>28</v>
      </c>
      <c r="Y542" s="4">
        <v>1</v>
      </c>
      <c r="Z542" s="4">
        <v>1</v>
      </c>
      <c r="AA542" s="4">
        <v>4</v>
      </c>
      <c r="AB542" s="5">
        <f t="shared" si="134"/>
        <v>50</v>
      </c>
      <c r="AC542" s="5">
        <f t="shared" si="135"/>
        <v>50</v>
      </c>
      <c r="AD542" s="5">
        <f t="shared" si="136"/>
        <v>35</v>
      </c>
      <c r="AE542" s="5">
        <f t="shared" si="133"/>
        <v>135</v>
      </c>
    </row>
    <row r="543" spans="16:31" ht="12.75">
      <c r="P543" s="4" t="s">
        <v>508</v>
      </c>
      <c r="Q543" s="15">
        <v>42610</v>
      </c>
      <c r="R543" s="4">
        <f t="shared" si="127"/>
        <v>8</v>
      </c>
      <c r="S543" s="5" t="s">
        <v>559</v>
      </c>
      <c r="T543" s="5">
        <f>LOOKUP($S543,$B$2:$B$325,C$2:C$325)</f>
        <v>9</v>
      </c>
      <c r="U543" s="5" t="str">
        <f>LOOKUP($S543,$B$2:$B$325,D$2:D$325)</f>
        <v>N</v>
      </c>
      <c r="V543" s="5">
        <f>LOOKUP($S543,$B$2:$B$325,E$2:E$325)</f>
        <v>19813552</v>
      </c>
      <c r="W543" s="5">
        <f>LOOKUP($S543,$B$2:$B$325,F$2:F$325)</f>
        <v>552</v>
      </c>
      <c r="X543" s="5">
        <f>LOOKUP($S543,$B$2:$B$325,G$2:G$325)</f>
        <v>0</v>
      </c>
      <c r="Y543" s="4">
        <v>4</v>
      </c>
      <c r="Z543" s="4">
        <v>3</v>
      </c>
      <c r="AA543" s="4">
        <v>3</v>
      </c>
      <c r="AB543" s="5">
        <f t="shared" si="134"/>
        <v>35</v>
      </c>
      <c r="AC543" s="5">
        <f t="shared" si="135"/>
        <v>40</v>
      </c>
      <c r="AD543" s="5">
        <f t="shared" si="136"/>
        <v>40</v>
      </c>
      <c r="AE543" s="5">
        <f t="shared" si="133"/>
        <v>115</v>
      </c>
    </row>
    <row r="544" spans="16:31" ht="12.75">
      <c r="P544" s="12" t="s">
        <v>508</v>
      </c>
      <c r="Q544" s="16">
        <v>42610</v>
      </c>
      <c r="R544" s="12">
        <f t="shared" si="127"/>
        <v>8</v>
      </c>
      <c r="S544" s="13" t="s">
        <v>483</v>
      </c>
      <c r="T544" s="13">
        <f>LOOKUP($S544,$B$2:$B$325,C$2:C$325)</f>
        <v>8</v>
      </c>
      <c r="U544" s="13" t="str">
        <f>LOOKUP($S544,$B$2:$B$325,D$2:D$325)</f>
        <v>I</v>
      </c>
      <c r="V544" s="13">
        <f>LOOKUP($S544,$B$2:$B$325,E$2:E$325)</f>
        <v>18983239</v>
      </c>
      <c r="W544" s="13">
        <f>LOOKUP($S544,$B$2:$B$325,F$2:F$325)</f>
        <v>239</v>
      </c>
      <c r="X544" s="13">
        <f>LOOKUP($S544,$B$2:$B$325,G$2:G$325)</f>
        <v>10</v>
      </c>
      <c r="Y544" s="12">
        <v>3</v>
      </c>
      <c r="Z544" s="12">
        <v>2</v>
      </c>
      <c r="AA544" s="12">
        <v>1</v>
      </c>
      <c r="AB544" s="13">
        <f t="shared" si="134"/>
        <v>40</v>
      </c>
      <c r="AC544" s="13">
        <f t="shared" si="135"/>
        <v>45</v>
      </c>
      <c r="AD544" s="13">
        <f t="shared" si="136"/>
        <v>50</v>
      </c>
      <c r="AE544" s="13">
        <f t="shared" si="133"/>
        <v>135</v>
      </c>
    </row>
    <row r="545" spans="16:31" ht="12.75">
      <c r="P545" s="4" t="s">
        <v>508</v>
      </c>
      <c r="Q545" s="15">
        <v>42610</v>
      </c>
      <c r="R545" s="4">
        <v>9</v>
      </c>
      <c r="S545" s="5" t="s">
        <v>490</v>
      </c>
      <c r="T545" s="5">
        <f>LOOKUP($S545,$B$2:$B$325,C$2:C$325)</f>
        <v>10</v>
      </c>
      <c r="U545" s="5" t="str">
        <f>LOOKUP($S545,$B$2:$B$325,D$2:D$325)</f>
        <v>I</v>
      </c>
      <c r="V545" s="5">
        <f>LOOKUP($S545,$B$2:$B$325,E$2:E$325)</f>
        <v>18953748</v>
      </c>
      <c r="W545" s="5">
        <f>LOOKUP($S545,$B$2:$B$325,F$2:F$325)</f>
        <v>748</v>
      </c>
      <c r="X545" s="5">
        <f>LOOKUP($S545,$B$2:$B$325,G$2:G$325)</f>
        <v>0</v>
      </c>
      <c r="Y545" s="4">
        <v>2</v>
      </c>
      <c r="Z545" s="4">
        <v>2</v>
      </c>
      <c r="AA545" s="4">
        <v>2</v>
      </c>
      <c r="AB545" s="5">
        <f t="shared" si="134"/>
        <v>45</v>
      </c>
      <c r="AC545" s="5">
        <f t="shared" si="135"/>
        <v>45</v>
      </c>
      <c r="AD545" s="5">
        <f t="shared" si="136"/>
        <v>45</v>
      </c>
      <c r="AE545" s="5">
        <f t="shared" si="133"/>
        <v>135</v>
      </c>
    </row>
    <row r="546" spans="16:31" ht="12.75">
      <c r="P546" s="4" t="s">
        <v>508</v>
      </c>
      <c r="Q546" s="15">
        <v>42610</v>
      </c>
      <c r="R546" s="4">
        <f t="shared" si="127"/>
        <v>9</v>
      </c>
      <c r="S546" s="5" t="s">
        <v>554</v>
      </c>
      <c r="T546" s="5">
        <f>LOOKUP($S546,$B$2:$B$325,C$2:C$325)</f>
        <v>10</v>
      </c>
      <c r="U546" s="5" t="str">
        <f>LOOKUP($S546,$B$2:$B$325,D$2:D$325)</f>
        <v>I</v>
      </c>
      <c r="V546" s="5">
        <f>LOOKUP($S546,$B$2:$B$325,E$2:E$325)</f>
        <v>18954015</v>
      </c>
      <c r="W546" s="5">
        <f>LOOKUP($S546,$B$2:$B$325,F$2:F$325)</f>
        <v>178</v>
      </c>
      <c r="X546" s="5">
        <f>LOOKUP($S546,$B$2:$B$325,G$2:G$325)</f>
        <v>28</v>
      </c>
      <c r="Y546" s="4">
        <v>1</v>
      </c>
      <c r="Z546" s="4">
        <v>1</v>
      </c>
      <c r="AA546" s="4">
        <v>1</v>
      </c>
      <c r="AB546" s="5">
        <f t="shared" si="134"/>
        <v>50</v>
      </c>
      <c r="AC546" s="5">
        <f t="shared" si="135"/>
        <v>50</v>
      </c>
      <c r="AD546" s="5">
        <f t="shared" si="136"/>
        <v>50</v>
      </c>
      <c r="AE546" s="5">
        <f t="shared" si="133"/>
        <v>150</v>
      </c>
    </row>
    <row r="547" spans="16:31" ht="12.75">
      <c r="P547" s="12" t="s">
        <v>508</v>
      </c>
      <c r="Q547" s="16">
        <v>42610</v>
      </c>
      <c r="R547" s="12">
        <f t="shared" si="127"/>
        <v>9</v>
      </c>
      <c r="S547" s="13" t="s">
        <v>403</v>
      </c>
      <c r="T547" s="13">
        <f>LOOKUP($S547,$B$2:$B$325,C$2:C$325)</f>
        <v>10</v>
      </c>
      <c r="U547" s="13" t="str">
        <f>LOOKUP($S547,$B$2:$B$325,D$2:D$325)</f>
        <v>I</v>
      </c>
      <c r="V547" s="13" t="str">
        <f>LOOKUP($S547,$B$2:$B$325,E$2:E$325)</f>
        <v>90000129</v>
      </c>
      <c r="W547" s="13" t="str">
        <f>LOOKUP($S547,$B$2:$B$325,F$2:F$325)</f>
        <v>23</v>
      </c>
      <c r="X547" s="13" t="str">
        <f>LOOKUP($S547,$B$2:$B$325,G$2:G$325)</f>
        <v>6</v>
      </c>
      <c r="Y547" s="12">
        <v>3</v>
      </c>
      <c r="Z547" s="12">
        <v>3</v>
      </c>
      <c r="AA547" s="12">
        <v>3</v>
      </c>
      <c r="AB547" s="13">
        <f t="shared" si="134"/>
        <v>40</v>
      </c>
      <c r="AC547" s="13">
        <f t="shared" si="135"/>
        <v>40</v>
      </c>
      <c r="AD547" s="13">
        <f t="shared" si="136"/>
        <v>40</v>
      </c>
      <c r="AE547" s="13">
        <f t="shared" si="133"/>
        <v>120</v>
      </c>
    </row>
    <row r="548" spans="16:31" ht="12.75">
      <c r="P548" s="4" t="s">
        <v>508</v>
      </c>
      <c r="Q548" s="15">
        <v>42610</v>
      </c>
      <c r="R548" s="4">
        <v>10</v>
      </c>
      <c r="S548" s="5" t="s">
        <v>506</v>
      </c>
      <c r="T548" s="5">
        <f>LOOKUP($S548,$B$2:$B$325,C$2:C$325)</f>
        <v>13</v>
      </c>
      <c r="U548" s="5" t="str">
        <f>LOOKUP($S548,$B$2:$B$325,D$2:D$325)</f>
        <v>N</v>
      </c>
      <c r="V548" s="5">
        <f>LOOKUP($S548,$B$2:$B$325,E$2:E$325)</f>
        <v>18953967</v>
      </c>
      <c r="W548" s="5">
        <f>LOOKUP($S548,$B$2:$B$325,F$2:F$325)</f>
        <v>143</v>
      </c>
      <c r="X548" s="5">
        <f>LOOKUP($S548,$B$2:$B$325,G$2:G$325)</f>
        <v>28</v>
      </c>
      <c r="Y548" s="4">
        <v>5</v>
      </c>
      <c r="Z548" s="4">
        <v>5</v>
      </c>
      <c r="AA548" s="4">
        <v>5</v>
      </c>
      <c r="AB548" s="5">
        <f>LOOKUP(Y548,$J$3:$J$11,$M$3:$M$11)</f>
        <v>40</v>
      </c>
      <c r="AC548" s="5">
        <f>LOOKUP(Z548,$J$3:$J$11,$M$3:$M$11)</f>
        <v>40</v>
      </c>
      <c r="AD548" s="5">
        <f>LOOKUP(AA548,$J$3:$J$11,$M$3:$M$11)</f>
        <v>40</v>
      </c>
      <c r="AE548" s="5">
        <f t="shared" si="133"/>
        <v>120</v>
      </c>
    </row>
    <row r="549" spans="16:31" ht="12.75">
      <c r="P549" s="4" t="s">
        <v>508</v>
      </c>
      <c r="Q549" s="15">
        <v>42610</v>
      </c>
      <c r="R549" s="4">
        <f t="shared" si="127"/>
        <v>10</v>
      </c>
      <c r="S549" s="5" t="s">
        <v>55</v>
      </c>
      <c r="T549" s="5">
        <f>LOOKUP($S549,$B$2:$B$325,C$2:C$325)</f>
        <v>12</v>
      </c>
      <c r="U549" s="5" t="str">
        <f>LOOKUP($S549,$B$2:$B$325,D$2:D$325)</f>
        <v>I</v>
      </c>
      <c r="V549" s="5">
        <f>LOOKUP($S549,$B$2:$B$325,E$2:E$325)</f>
        <v>18953919</v>
      </c>
      <c r="W549" s="5">
        <f>LOOKUP($S549,$B$2:$B$325,F$2:F$325)</f>
        <v>919</v>
      </c>
      <c r="X549" s="5">
        <f>LOOKUP($S549,$B$2:$B$325,G$2:G$325)</f>
        <v>28</v>
      </c>
      <c r="Y549" s="4">
        <v>3</v>
      </c>
      <c r="Z549" s="4">
        <v>3</v>
      </c>
      <c r="AA549" s="4">
        <v>2</v>
      </c>
      <c r="AB549" s="5">
        <f aca="true" t="shared" si="137" ref="AB549:AB571">LOOKUP(Y549,$J$3:$J$11,$M$3:$M$11)</f>
        <v>50</v>
      </c>
      <c r="AC549" s="5">
        <f aca="true" t="shared" si="138" ref="AC549:AC571">LOOKUP(Z549,$J$3:$J$11,$M$3:$M$11)</f>
        <v>50</v>
      </c>
      <c r="AD549" s="5">
        <f aca="true" t="shared" si="139" ref="AD549:AD571">LOOKUP(AA549,$J$3:$J$11,$M$3:$M$11)</f>
        <v>55</v>
      </c>
      <c r="AE549" s="5">
        <f t="shared" si="133"/>
        <v>155</v>
      </c>
    </row>
    <row r="550" spans="16:31" ht="12.75">
      <c r="P550" s="4" t="s">
        <v>508</v>
      </c>
      <c r="Q550" s="15">
        <v>42610</v>
      </c>
      <c r="R550" s="4">
        <f t="shared" si="127"/>
        <v>10</v>
      </c>
      <c r="S550" s="5" t="s">
        <v>556</v>
      </c>
      <c r="T550" s="5">
        <f>LOOKUP($S550,$B$2:$B$325,C$2:C$325)</f>
        <v>18</v>
      </c>
      <c r="U550" s="5" t="str">
        <f>LOOKUP($S550,$B$2:$B$325,D$2:D$325)</f>
        <v>G</v>
      </c>
      <c r="V550" s="5">
        <f>LOOKUP($S550,$B$2:$B$325,E$2:E$325)</f>
        <v>18950307</v>
      </c>
      <c r="W550" s="5">
        <f>LOOKUP($S550,$B$2:$B$325,F$2:F$325)</f>
        <v>8</v>
      </c>
      <c r="X550" s="5">
        <f>LOOKUP($S550,$B$2:$B$325,G$2:G$325)</f>
        <v>28</v>
      </c>
      <c r="Y550" s="4">
        <v>1</v>
      </c>
      <c r="Z550" s="4">
        <v>1</v>
      </c>
      <c r="AA550" s="4">
        <v>6</v>
      </c>
      <c r="AB550" s="5">
        <f t="shared" si="137"/>
        <v>60</v>
      </c>
      <c r="AC550" s="5">
        <f t="shared" si="138"/>
        <v>60</v>
      </c>
      <c r="AD550" s="5">
        <f t="shared" si="139"/>
        <v>35</v>
      </c>
      <c r="AE550" s="5">
        <f t="shared" si="133"/>
        <v>155</v>
      </c>
    </row>
    <row r="551" spans="16:31" ht="12.75">
      <c r="P551" s="4" t="s">
        <v>508</v>
      </c>
      <c r="Q551" s="15">
        <v>42610</v>
      </c>
      <c r="R551" s="4">
        <f t="shared" si="127"/>
        <v>10</v>
      </c>
      <c r="S551" s="5" t="s">
        <v>336</v>
      </c>
      <c r="T551" s="5">
        <f>LOOKUP($S551,$B$2:$B$325,C$2:C$325)</f>
        <v>13</v>
      </c>
      <c r="U551" s="5" t="str">
        <f>LOOKUP($S551,$B$2:$B$325,D$2:D$325)</f>
        <v>N</v>
      </c>
      <c r="V551" s="5" t="str">
        <f>LOOKUP($S551,$B$2:$B$325,E$2:E$325)</f>
        <v>16210341</v>
      </c>
      <c r="W551" s="5" t="str">
        <f>LOOKUP($S551,$B$2:$B$325,F$2:F$325)</f>
        <v>341</v>
      </c>
      <c r="X551" s="5">
        <f>LOOKUP($S551,$B$2:$B$325,G$2:G$325)</f>
        <v>10</v>
      </c>
      <c r="Y551" s="4">
        <v>6</v>
      </c>
      <c r="Z551" s="4">
        <v>6</v>
      </c>
      <c r="AA551" s="4">
        <v>4</v>
      </c>
      <c r="AB551" s="5">
        <f t="shared" si="137"/>
        <v>35</v>
      </c>
      <c r="AC551" s="5">
        <f t="shared" si="138"/>
        <v>35</v>
      </c>
      <c r="AD551" s="5">
        <f t="shared" si="139"/>
        <v>45</v>
      </c>
      <c r="AE551" s="5">
        <f t="shared" si="133"/>
        <v>115</v>
      </c>
    </row>
    <row r="552" spans="16:31" ht="12.75">
      <c r="P552" s="4" t="s">
        <v>508</v>
      </c>
      <c r="Q552" s="15">
        <v>42610</v>
      </c>
      <c r="R552" s="4">
        <f t="shared" si="127"/>
        <v>10</v>
      </c>
      <c r="S552" s="5" t="s">
        <v>161</v>
      </c>
      <c r="T552" s="5">
        <f>LOOKUP($S552,$B$2:$B$325,C$2:C$325)</f>
        <v>13</v>
      </c>
      <c r="U552" s="5" t="str">
        <f>LOOKUP($S552,$B$2:$B$325,D$2:D$325)</f>
        <v>I</v>
      </c>
      <c r="V552" s="5">
        <f>LOOKUP($S552,$B$2:$B$325,E$2:E$325)</f>
        <v>18953912</v>
      </c>
      <c r="W552" s="5">
        <f>LOOKUP($S552,$B$2:$B$325,F$2:F$325)</f>
        <v>912</v>
      </c>
      <c r="X552" s="5">
        <f>LOOKUP($S552,$B$2:$B$325,G$2:G$325)</f>
        <v>28</v>
      </c>
      <c r="Y552" s="4">
        <v>4</v>
      </c>
      <c r="Z552" s="4">
        <v>4</v>
      </c>
      <c r="AA552" s="4">
        <v>3</v>
      </c>
      <c r="AB552" s="5">
        <f t="shared" si="137"/>
        <v>45</v>
      </c>
      <c r="AC552" s="5">
        <f t="shared" si="138"/>
        <v>45</v>
      </c>
      <c r="AD552" s="5">
        <f t="shared" si="139"/>
        <v>50</v>
      </c>
      <c r="AE552" s="5">
        <f t="shared" si="133"/>
        <v>140</v>
      </c>
    </row>
    <row r="553" spans="16:31" ht="12.75">
      <c r="P553" s="4" t="s">
        <v>508</v>
      </c>
      <c r="Q553" s="15">
        <v>42610</v>
      </c>
      <c r="R553" s="4">
        <f t="shared" si="127"/>
        <v>10</v>
      </c>
      <c r="S553" s="5" t="s">
        <v>54</v>
      </c>
      <c r="T553" s="5">
        <f>LOOKUP($S553,$B$2:$B$325,C$2:C$325)</f>
        <v>13</v>
      </c>
      <c r="U553" s="5" t="str">
        <f>LOOKUP($S553,$B$2:$B$325,D$2:D$325)</f>
        <v>N</v>
      </c>
      <c r="V553" s="5">
        <f>LOOKUP($S553,$B$2:$B$325,E$2:E$325)</f>
        <v>18953963</v>
      </c>
      <c r="W553" s="5">
        <f>LOOKUP($S553,$B$2:$B$325,F$2:F$325)</f>
        <v>963</v>
      </c>
      <c r="X553" s="5">
        <f>LOOKUP($S553,$B$2:$B$325,G$2:G$325)</f>
        <v>28</v>
      </c>
      <c r="Y553" s="4">
        <v>8</v>
      </c>
      <c r="Z553" s="4">
        <v>8</v>
      </c>
      <c r="AA553" s="4">
        <v>8</v>
      </c>
      <c r="AB553" s="5">
        <f t="shared" si="137"/>
        <v>25</v>
      </c>
      <c r="AC553" s="5">
        <f t="shared" si="138"/>
        <v>25</v>
      </c>
      <c r="AD553" s="5">
        <f t="shared" si="139"/>
        <v>25</v>
      </c>
      <c r="AE553" s="5">
        <f t="shared" si="133"/>
        <v>75</v>
      </c>
    </row>
    <row r="554" spans="16:31" ht="12.75">
      <c r="P554" s="4" t="s">
        <v>508</v>
      </c>
      <c r="Q554" s="15">
        <v>42610</v>
      </c>
      <c r="R554" s="4">
        <f t="shared" si="127"/>
        <v>10</v>
      </c>
      <c r="S554" s="5" t="s">
        <v>245</v>
      </c>
      <c r="T554" s="5">
        <f>LOOKUP($S554,$B$2:$B$325,C$2:C$325)</f>
        <v>56</v>
      </c>
      <c r="U554" s="5" t="str">
        <f>LOOKUP($S554,$B$2:$B$325,D$2:D$325)</f>
        <v>E</v>
      </c>
      <c r="V554" s="5">
        <f>LOOKUP($S554,$B$2:$B$325,E$2:E$325)</f>
        <v>17900491</v>
      </c>
      <c r="W554" s="5">
        <f>LOOKUP($S554,$B$2:$B$325,F$2:F$325)</f>
        <v>491</v>
      </c>
      <c r="X554" s="5">
        <f>LOOKUP($S554,$B$2:$B$325,G$2:G$325)</f>
        <v>28</v>
      </c>
      <c r="Y554" s="4">
        <v>2</v>
      </c>
      <c r="Z554" s="4">
        <v>2</v>
      </c>
      <c r="AA554" s="4">
        <v>1</v>
      </c>
      <c r="AB554" s="5">
        <f t="shared" si="137"/>
        <v>55</v>
      </c>
      <c r="AC554" s="5">
        <f t="shared" si="138"/>
        <v>55</v>
      </c>
      <c r="AD554" s="5">
        <f t="shared" si="139"/>
        <v>60</v>
      </c>
      <c r="AE554" s="5">
        <f t="shared" si="133"/>
        <v>170</v>
      </c>
    </row>
    <row r="555" spans="16:31" ht="12.75">
      <c r="P555" s="12" t="s">
        <v>508</v>
      </c>
      <c r="Q555" s="16">
        <v>42610</v>
      </c>
      <c r="R555" s="12">
        <f t="shared" si="127"/>
        <v>10</v>
      </c>
      <c r="S555" s="13" t="s">
        <v>48</v>
      </c>
      <c r="T555" s="13">
        <f>LOOKUP($S555,$B$2:$B$325,C$2:C$325)</f>
        <v>11</v>
      </c>
      <c r="U555" s="13" t="str">
        <f>LOOKUP($S555,$B$2:$B$325,D$2:D$325)</f>
        <v>I</v>
      </c>
      <c r="V555" s="13">
        <f>LOOKUP($S555,$B$2:$B$325,E$2:E$325)</f>
        <v>18953943</v>
      </c>
      <c r="W555" s="13" t="str">
        <f>LOOKUP($S555,$B$2:$B$325,F$2:F$325)</f>
        <v>107</v>
      </c>
      <c r="X555" s="13">
        <f>LOOKUP($S555,$B$2:$B$325,G$2:G$325)</f>
        <v>28</v>
      </c>
      <c r="Y555" s="12">
        <v>7</v>
      </c>
      <c r="Z555" s="12">
        <v>7</v>
      </c>
      <c r="AA555" s="12">
        <v>7</v>
      </c>
      <c r="AB555" s="13">
        <f t="shared" si="137"/>
        <v>30</v>
      </c>
      <c r="AC555" s="13">
        <f t="shared" si="138"/>
        <v>30</v>
      </c>
      <c r="AD555" s="13">
        <f t="shared" si="139"/>
        <v>30</v>
      </c>
      <c r="AE555" s="13">
        <f t="shared" si="133"/>
        <v>90</v>
      </c>
    </row>
    <row r="556" spans="16:31" ht="12.75">
      <c r="P556" s="4" t="s">
        <v>508</v>
      </c>
      <c r="Q556" s="15">
        <v>42610</v>
      </c>
      <c r="R556" s="4">
        <v>11</v>
      </c>
      <c r="S556" s="5" t="s">
        <v>555</v>
      </c>
      <c r="T556" s="5">
        <f>LOOKUP($S556,$B$2:$B$325,C$2:C$325)</f>
        <v>10</v>
      </c>
      <c r="U556" s="5" t="str">
        <f>LOOKUP($S556,$B$2:$B$325,D$2:D$325)</f>
        <v>E</v>
      </c>
      <c r="V556" s="5">
        <f>LOOKUP($S556,$B$2:$B$325,E$2:E$325)</f>
        <v>18953578</v>
      </c>
      <c r="W556" s="5">
        <f>LOOKUP($S556,$B$2:$B$325,F$2:F$325)</f>
        <v>3</v>
      </c>
      <c r="X556" s="5">
        <f>LOOKUP($S556,$B$2:$B$325,G$2:G$325)</f>
        <v>28</v>
      </c>
      <c r="Y556" s="4">
        <v>1</v>
      </c>
      <c r="Z556" s="4">
        <v>1</v>
      </c>
      <c r="AA556" s="4">
        <v>1</v>
      </c>
      <c r="AB556" s="5">
        <f t="shared" si="137"/>
        <v>60</v>
      </c>
      <c r="AC556" s="5">
        <f t="shared" si="138"/>
        <v>60</v>
      </c>
      <c r="AD556" s="5">
        <f t="shared" si="139"/>
        <v>60</v>
      </c>
      <c r="AE556" s="5">
        <f t="shared" si="133"/>
        <v>180</v>
      </c>
    </row>
    <row r="557" spans="16:31" ht="12.75">
      <c r="P557" s="4" t="s">
        <v>508</v>
      </c>
      <c r="Q557" s="15">
        <v>42610</v>
      </c>
      <c r="R557" s="4">
        <f t="shared" si="127"/>
        <v>11</v>
      </c>
      <c r="S557" s="5" t="s">
        <v>405</v>
      </c>
      <c r="T557" s="5">
        <f>LOOKUP($S557,$B$2:$B$325,C$2:C$325)</f>
        <v>7</v>
      </c>
      <c r="U557" s="5" t="str">
        <f>LOOKUP($S557,$B$2:$B$325,D$2:D$325)</f>
        <v>E</v>
      </c>
      <c r="V557" s="5" t="str">
        <f>LOOKUP($S557,$B$2:$B$325,E$2:E$325)</f>
        <v>90000130</v>
      </c>
      <c r="W557" s="5" t="str">
        <f>LOOKUP($S557,$B$2:$B$325,F$2:F$325)</f>
        <v>10</v>
      </c>
      <c r="X557" s="5" t="str">
        <f>LOOKUP($S557,$B$2:$B$325,G$2:G$325)</f>
        <v>6</v>
      </c>
      <c r="Y557" s="4">
        <v>2</v>
      </c>
      <c r="Z557" s="4">
        <v>2</v>
      </c>
      <c r="AA557" s="4">
        <v>2</v>
      </c>
      <c r="AB557" s="5">
        <f t="shared" si="137"/>
        <v>55</v>
      </c>
      <c r="AC557" s="5">
        <f t="shared" si="138"/>
        <v>55</v>
      </c>
      <c r="AD557" s="5">
        <f t="shared" si="139"/>
        <v>55</v>
      </c>
      <c r="AE557" s="5">
        <f t="shared" si="133"/>
        <v>165</v>
      </c>
    </row>
    <row r="558" spans="16:31" ht="13.5" thickBot="1">
      <c r="P558" s="17" t="s">
        <v>508</v>
      </c>
      <c r="Q558" s="18">
        <v>42610</v>
      </c>
      <c r="R558" s="17">
        <f t="shared" si="127"/>
        <v>11</v>
      </c>
      <c r="S558" s="19" t="s">
        <v>60</v>
      </c>
      <c r="T558" s="19">
        <f>LOOKUP($S558,$B$2:$B$325,C$2:C$325)</f>
        <v>8</v>
      </c>
      <c r="U558" s="19" t="str">
        <f>LOOKUP($S558,$B$2:$B$325,D$2:D$325)</f>
        <v>E</v>
      </c>
      <c r="V558" s="19" t="str">
        <f>LOOKUP($S558,$B$2:$B$325,E$2:E$325)</f>
        <v>15903283</v>
      </c>
      <c r="W558" s="19" t="str">
        <f>LOOKUP($S558,$B$2:$B$325,F$2:F$325)</f>
        <v>30</v>
      </c>
      <c r="X558" s="19" t="str">
        <f>LOOKUP($S558,$B$2:$B$325,G$2:G$325)</f>
        <v>10</v>
      </c>
      <c r="Y558" s="17">
        <v>3</v>
      </c>
      <c r="Z558" s="17">
        <v>3</v>
      </c>
      <c r="AA558" s="17">
        <v>3</v>
      </c>
      <c r="AB558" s="19">
        <f t="shared" si="137"/>
        <v>50</v>
      </c>
      <c r="AC558" s="19">
        <f t="shared" si="138"/>
        <v>50</v>
      </c>
      <c r="AD558" s="19">
        <f t="shared" si="139"/>
        <v>50</v>
      </c>
      <c r="AE558" s="19">
        <f t="shared" si="133"/>
        <v>150</v>
      </c>
    </row>
    <row r="559" spans="16:31" ht="12.75">
      <c r="P559" s="4" t="s">
        <v>560</v>
      </c>
      <c r="Q559" s="15">
        <v>42630</v>
      </c>
      <c r="R559" s="4" t="s">
        <v>566</v>
      </c>
      <c r="S559" s="5" t="s">
        <v>348</v>
      </c>
      <c r="U559" s="5" t="s">
        <v>305</v>
      </c>
      <c r="Y559" s="4">
        <v>5</v>
      </c>
      <c r="Z559" s="4">
        <v>7</v>
      </c>
      <c r="AA559" s="4">
        <v>5</v>
      </c>
      <c r="AB559" s="5">
        <f>LOOKUP(Y559,$J$3:$J$11,$K$3:$K$11)</f>
        <v>20</v>
      </c>
      <c r="AC559" s="5">
        <f>LOOKUP(Z559,$J$3:$J$11,$K$3:$K$11)</f>
        <v>10</v>
      </c>
      <c r="AD559" s="5">
        <f>LOOKUP(AA559,$J$3:$J$11,$K$3:$K$11)</f>
        <v>20</v>
      </c>
      <c r="AE559" s="5">
        <f t="shared" si="133"/>
        <v>50</v>
      </c>
    </row>
    <row r="560" spans="16:31" ht="12.75">
      <c r="P560" s="4" t="s">
        <v>560</v>
      </c>
      <c r="Q560" s="15">
        <v>42630</v>
      </c>
      <c r="R560" s="4" t="s">
        <v>566</v>
      </c>
      <c r="S560" s="5" t="s">
        <v>347</v>
      </c>
      <c r="U560" s="5" t="s">
        <v>305</v>
      </c>
      <c r="Y560" s="4">
        <v>2</v>
      </c>
      <c r="Z560" s="4">
        <v>8</v>
      </c>
      <c r="AA560" s="4">
        <v>3</v>
      </c>
      <c r="AB560" s="5">
        <f aca="true" t="shared" si="140" ref="AB560:AB566">LOOKUP(Y560,$J$3:$J$11,$K$3:$K$11)</f>
        <v>35</v>
      </c>
      <c r="AC560" s="5">
        <f aca="true" t="shared" si="141" ref="AC560:AC566">LOOKUP(Z560,$J$3:$J$11,$K$3:$K$11)</f>
        <v>5</v>
      </c>
      <c r="AD560" s="5">
        <f aca="true" t="shared" si="142" ref="AD560:AD566">LOOKUP(AA560,$J$3:$J$11,$K$3:$K$11)</f>
        <v>30</v>
      </c>
      <c r="AE560" s="5">
        <f t="shared" si="133"/>
        <v>70</v>
      </c>
    </row>
    <row r="561" spans="16:31" ht="12.75">
      <c r="P561" s="4" t="s">
        <v>560</v>
      </c>
      <c r="Q561" s="15">
        <v>42630</v>
      </c>
      <c r="R561" s="4" t="s">
        <v>566</v>
      </c>
      <c r="S561" s="5" t="s">
        <v>344</v>
      </c>
      <c r="U561" s="5" t="s">
        <v>305</v>
      </c>
      <c r="Y561" s="4">
        <v>7</v>
      </c>
      <c r="Z561" s="4">
        <v>6</v>
      </c>
      <c r="AA561" s="4">
        <v>4</v>
      </c>
      <c r="AB561" s="5">
        <f t="shared" si="140"/>
        <v>10</v>
      </c>
      <c r="AC561" s="5">
        <f t="shared" si="141"/>
        <v>15</v>
      </c>
      <c r="AD561" s="5">
        <f t="shared" si="142"/>
        <v>25</v>
      </c>
      <c r="AE561" s="5">
        <f t="shared" si="133"/>
        <v>50</v>
      </c>
    </row>
    <row r="562" spans="16:31" ht="12.75">
      <c r="P562" s="4" t="s">
        <v>560</v>
      </c>
      <c r="Q562" s="15">
        <v>42630</v>
      </c>
      <c r="R562" s="4" t="s">
        <v>566</v>
      </c>
      <c r="S562" s="5" t="s">
        <v>567</v>
      </c>
      <c r="U562" s="5" t="s">
        <v>305</v>
      </c>
      <c r="Y562" s="4">
        <v>6</v>
      </c>
      <c r="Z562" s="4">
        <v>4</v>
      </c>
      <c r="AA562" s="4">
        <v>8</v>
      </c>
      <c r="AB562" s="5">
        <f t="shared" si="140"/>
        <v>15</v>
      </c>
      <c r="AC562" s="5">
        <f t="shared" si="141"/>
        <v>25</v>
      </c>
      <c r="AD562" s="5">
        <f t="shared" si="142"/>
        <v>5</v>
      </c>
      <c r="AE562" s="5">
        <f t="shared" si="133"/>
        <v>45</v>
      </c>
    </row>
    <row r="563" spans="16:31" ht="12.75">
      <c r="P563" s="4" t="s">
        <v>560</v>
      </c>
      <c r="Q563" s="15">
        <v>42630</v>
      </c>
      <c r="R563" s="4" t="s">
        <v>566</v>
      </c>
      <c r="S563" s="5" t="s">
        <v>14</v>
      </c>
      <c r="U563" s="5" t="s">
        <v>305</v>
      </c>
      <c r="Y563" s="4">
        <v>4</v>
      </c>
      <c r="Z563" s="4">
        <v>5</v>
      </c>
      <c r="AA563" s="4">
        <v>1</v>
      </c>
      <c r="AB563" s="5">
        <f t="shared" si="140"/>
        <v>25</v>
      </c>
      <c r="AC563" s="5">
        <f t="shared" si="141"/>
        <v>20</v>
      </c>
      <c r="AD563" s="5">
        <f t="shared" si="142"/>
        <v>40</v>
      </c>
      <c r="AE563" s="5">
        <f t="shared" si="133"/>
        <v>85</v>
      </c>
    </row>
    <row r="564" spans="16:31" ht="12.75">
      <c r="P564" s="4" t="s">
        <v>560</v>
      </c>
      <c r="Q564" s="15">
        <v>42630</v>
      </c>
      <c r="R564" s="4" t="s">
        <v>566</v>
      </c>
      <c r="S564" s="5" t="s">
        <v>20</v>
      </c>
      <c r="U564" s="5" t="s">
        <v>305</v>
      </c>
      <c r="Y564" s="4">
        <v>1</v>
      </c>
      <c r="Z564" s="4">
        <v>1</v>
      </c>
      <c r="AA564" s="4">
        <v>2</v>
      </c>
      <c r="AB564" s="5">
        <f t="shared" si="140"/>
        <v>40</v>
      </c>
      <c r="AC564" s="5">
        <f t="shared" si="141"/>
        <v>40</v>
      </c>
      <c r="AD564" s="5">
        <f t="shared" si="142"/>
        <v>35</v>
      </c>
      <c r="AE564" s="5">
        <f t="shared" si="133"/>
        <v>115</v>
      </c>
    </row>
    <row r="565" spans="16:31" ht="12.75">
      <c r="P565" s="4" t="s">
        <v>560</v>
      </c>
      <c r="Q565" s="15">
        <v>42630</v>
      </c>
      <c r="R565" s="4" t="s">
        <v>566</v>
      </c>
      <c r="S565" s="5" t="s">
        <v>262</v>
      </c>
      <c r="U565" s="5" t="s">
        <v>305</v>
      </c>
      <c r="Y565" s="4">
        <v>3</v>
      </c>
      <c r="Z565" s="4">
        <v>2</v>
      </c>
      <c r="AA565" s="4">
        <v>6</v>
      </c>
      <c r="AB565" s="5">
        <f t="shared" si="140"/>
        <v>30</v>
      </c>
      <c r="AC565" s="5">
        <f t="shared" si="141"/>
        <v>35</v>
      </c>
      <c r="AD565" s="5">
        <f t="shared" si="142"/>
        <v>15</v>
      </c>
      <c r="AE565" s="5">
        <f t="shared" si="133"/>
        <v>80</v>
      </c>
    </row>
    <row r="566" spans="16:31" ht="12.75">
      <c r="P566" s="12" t="s">
        <v>560</v>
      </c>
      <c r="Q566" s="16">
        <v>42630</v>
      </c>
      <c r="R566" s="12" t="s">
        <v>566</v>
      </c>
      <c r="S566" s="13" t="s">
        <v>342</v>
      </c>
      <c r="T566" s="13"/>
      <c r="U566" s="13" t="s">
        <v>305</v>
      </c>
      <c r="V566" s="13"/>
      <c r="W566" s="13"/>
      <c r="X566" s="13"/>
      <c r="Y566" s="12">
        <v>8</v>
      </c>
      <c r="Z566" s="12">
        <v>3</v>
      </c>
      <c r="AA566" s="12">
        <v>7</v>
      </c>
      <c r="AB566" s="13">
        <f t="shared" si="140"/>
        <v>5</v>
      </c>
      <c r="AC566" s="13">
        <f t="shared" si="141"/>
        <v>30</v>
      </c>
      <c r="AD566" s="13">
        <f t="shared" si="142"/>
        <v>10</v>
      </c>
      <c r="AE566" s="13">
        <f t="shared" si="133"/>
        <v>45</v>
      </c>
    </row>
    <row r="567" spans="16:31" ht="12.75">
      <c r="P567" s="4" t="s">
        <v>560</v>
      </c>
      <c r="Q567" s="15">
        <v>42630</v>
      </c>
      <c r="R567" s="4" t="s">
        <v>568</v>
      </c>
      <c r="S567" s="5" t="s">
        <v>329</v>
      </c>
      <c r="U567" s="5" t="s">
        <v>356</v>
      </c>
      <c r="Y567" s="4">
        <v>3</v>
      </c>
      <c r="Z567" s="4">
        <v>5</v>
      </c>
      <c r="AA567" s="4">
        <v>4</v>
      </c>
      <c r="AB567" s="5">
        <f t="shared" si="137"/>
        <v>50</v>
      </c>
      <c r="AC567" s="5">
        <f t="shared" si="138"/>
        <v>40</v>
      </c>
      <c r="AD567" s="5">
        <f t="shared" si="139"/>
        <v>45</v>
      </c>
      <c r="AE567" s="5">
        <f t="shared" si="133"/>
        <v>135</v>
      </c>
    </row>
    <row r="568" spans="16:31" ht="12.75">
      <c r="P568" s="4" t="s">
        <v>560</v>
      </c>
      <c r="Q568" s="15">
        <v>42630</v>
      </c>
      <c r="R568" s="4" t="s">
        <v>568</v>
      </c>
      <c r="S568" s="5" t="s">
        <v>256</v>
      </c>
      <c r="U568" s="5" t="s">
        <v>356</v>
      </c>
      <c r="AB568" s="5">
        <f t="shared" si="137"/>
        <v>0</v>
      </c>
      <c r="AC568" s="5">
        <f t="shared" si="138"/>
        <v>0</v>
      </c>
      <c r="AD568" s="5">
        <f t="shared" si="139"/>
        <v>0</v>
      </c>
      <c r="AE568" s="5">
        <f t="shared" si="133"/>
        <v>0</v>
      </c>
    </row>
    <row r="569" spans="16:31" ht="12.75">
      <c r="P569" s="4" t="s">
        <v>560</v>
      </c>
      <c r="Q569" s="15">
        <v>42630</v>
      </c>
      <c r="R569" s="4" t="s">
        <v>568</v>
      </c>
      <c r="S569" s="5" t="s">
        <v>245</v>
      </c>
      <c r="U569" s="5" t="s">
        <v>356</v>
      </c>
      <c r="AB569" s="5">
        <f t="shared" si="137"/>
        <v>0</v>
      </c>
      <c r="AC569" s="5">
        <f t="shared" si="138"/>
        <v>0</v>
      </c>
      <c r="AD569" s="5">
        <f t="shared" si="139"/>
        <v>0</v>
      </c>
      <c r="AE569" s="5">
        <f t="shared" si="133"/>
        <v>0</v>
      </c>
    </row>
    <row r="570" spans="16:31" ht="12.75">
      <c r="P570" s="4" t="s">
        <v>560</v>
      </c>
      <c r="Q570" s="15">
        <v>42630</v>
      </c>
      <c r="R570" s="4" t="s">
        <v>568</v>
      </c>
      <c r="S570" s="5" t="s">
        <v>569</v>
      </c>
      <c r="U570" s="5" t="s">
        <v>356</v>
      </c>
      <c r="AB570" s="5">
        <f t="shared" si="137"/>
        <v>0</v>
      </c>
      <c r="AC570" s="5">
        <f t="shared" si="138"/>
        <v>0</v>
      </c>
      <c r="AD570" s="5">
        <f t="shared" si="139"/>
        <v>0</v>
      </c>
      <c r="AE570" s="5">
        <f t="shared" si="133"/>
        <v>0</v>
      </c>
    </row>
    <row r="571" spans="16:31" ht="12.75">
      <c r="P571" s="12" t="s">
        <v>560</v>
      </c>
      <c r="Q571" s="16">
        <v>42630</v>
      </c>
      <c r="R571" s="12" t="s">
        <v>568</v>
      </c>
      <c r="S571" s="13" t="s">
        <v>71</v>
      </c>
      <c r="T571" s="13"/>
      <c r="U571" s="13" t="s">
        <v>356</v>
      </c>
      <c r="V571" s="13"/>
      <c r="W571" s="13"/>
      <c r="X571" s="13"/>
      <c r="Y571" s="12"/>
      <c r="Z571" s="12"/>
      <c r="AA571" s="12"/>
      <c r="AB571" s="13">
        <f t="shared" si="137"/>
        <v>0</v>
      </c>
      <c r="AC571" s="13">
        <f t="shared" si="138"/>
        <v>0</v>
      </c>
      <c r="AD571" s="13">
        <f t="shared" si="139"/>
        <v>0</v>
      </c>
      <c r="AE571" s="13">
        <f t="shared" si="133"/>
        <v>0</v>
      </c>
    </row>
    <row r="572" spans="16:31" ht="12.75">
      <c r="P572" s="4" t="s">
        <v>560</v>
      </c>
      <c r="Q572" s="15">
        <v>42630</v>
      </c>
      <c r="R572" s="4">
        <v>1</v>
      </c>
      <c r="S572" s="5" t="s">
        <v>351</v>
      </c>
      <c r="T572" s="5">
        <f>LOOKUP($S572,$B$2:$B$325,C$2:C$325)</f>
        <v>3</v>
      </c>
      <c r="U572" s="5" t="str">
        <f>LOOKUP($S572,$B$2:$B$325,D$2:D$325)</f>
        <v>Y</v>
      </c>
      <c r="V572" s="5" t="str">
        <f>LOOKUP($S572,$B$2:$B$325,E$2:E$325)</f>
        <v>18983471</v>
      </c>
      <c r="W572" s="5" t="str">
        <f>LOOKUP($S572,$B$2:$B$325,F$2:F$325)</f>
        <v>471</v>
      </c>
      <c r="X572" s="5" t="str">
        <f>LOOKUP($S572,$B$2:$B$325,G$2:G$325)</f>
        <v>1</v>
      </c>
      <c r="Y572" s="4">
        <v>3</v>
      </c>
      <c r="Z572" s="4">
        <v>3</v>
      </c>
      <c r="AA572" s="4">
        <v>4</v>
      </c>
      <c r="AB572" s="24">
        <f>LOOKUP(Y572,$J$3:$J$11,$K$3:$K$11)</f>
        <v>30</v>
      </c>
      <c r="AC572" s="24">
        <f>LOOKUP(Z572,$J$3:$J$11,$K$3:$K$11)</f>
        <v>30</v>
      </c>
      <c r="AD572" s="24">
        <f>LOOKUP(AA572,$J$3:$J$11,$K$3:$K$11)</f>
        <v>25</v>
      </c>
      <c r="AE572" s="5">
        <f t="shared" si="133"/>
        <v>85</v>
      </c>
    </row>
    <row r="573" spans="16:31" ht="12.75">
      <c r="P573" s="4" t="s">
        <v>560</v>
      </c>
      <c r="Q573" s="15">
        <v>42630</v>
      </c>
      <c r="R573" s="4">
        <v>1</v>
      </c>
      <c r="S573" s="5" t="s">
        <v>459</v>
      </c>
      <c r="T573" s="5">
        <f>LOOKUP($S573,$B$2:$B$325,C$2:C$325)</f>
        <v>5</v>
      </c>
      <c r="U573" s="5" t="str">
        <f>LOOKUP($S573,$B$2:$B$325,D$2:D$325)</f>
        <v>Y</v>
      </c>
      <c r="V573" s="5">
        <f>LOOKUP($S573,$B$2:$B$325,E$2:E$325)</f>
        <v>18953927</v>
      </c>
      <c r="W573" s="5">
        <f>LOOKUP($S573,$B$2:$B$325,F$2:F$325)</f>
        <v>927</v>
      </c>
      <c r="X573" s="5">
        <f>LOOKUP($S573,$B$2:$B$325,G$2:G$325)</f>
        <v>28</v>
      </c>
      <c r="Y573" s="4">
        <v>2</v>
      </c>
      <c r="Z573" s="4">
        <v>2</v>
      </c>
      <c r="AA573" s="4">
        <v>2</v>
      </c>
      <c r="AB573" s="5">
        <f>LOOKUP(Y573,$J$3:$J$11,$K$3:$K$11)</f>
        <v>35</v>
      </c>
      <c r="AC573" s="5">
        <f>LOOKUP(Z573,$J$3:$J$11,$K$3:$K$11)</f>
        <v>35</v>
      </c>
      <c r="AD573" s="5">
        <f>LOOKUP(AA573,$J$3:$J$11,$K$3:$K$11)</f>
        <v>35</v>
      </c>
      <c r="AE573" s="5">
        <f t="shared" si="133"/>
        <v>105</v>
      </c>
    </row>
    <row r="574" spans="16:31" ht="12.75">
      <c r="P574" s="4" t="s">
        <v>560</v>
      </c>
      <c r="Q574" s="15">
        <v>42630</v>
      </c>
      <c r="R574" s="4">
        <v>1</v>
      </c>
      <c r="S574" s="5" t="s">
        <v>460</v>
      </c>
      <c r="T574" s="5">
        <f>LOOKUP($S574,$B$2:$B$325,C$2:C$325)</f>
        <v>3</v>
      </c>
      <c r="U574" s="5" t="str">
        <f>LOOKUP($S574,$B$2:$B$325,D$2:D$325)</f>
        <v>Y</v>
      </c>
      <c r="V574" s="5">
        <f>LOOKUP($S574,$B$2:$B$325,E$2:E$325)</f>
        <v>19024005</v>
      </c>
      <c r="W574" s="5">
        <f>LOOKUP($S574,$B$2:$B$325,F$2:F$325)</f>
        <v>5</v>
      </c>
      <c r="X574" s="5">
        <f>LOOKUP($S574,$B$2:$B$325,G$2:G$325)</f>
        <v>0</v>
      </c>
      <c r="Y574" s="4">
        <v>1</v>
      </c>
      <c r="Z574" s="4">
        <v>1</v>
      </c>
      <c r="AA574" s="4">
        <v>1</v>
      </c>
      <c r="AB574" s="5">
        <f>LOOKUP(Y574,$J$3:$J$11,$K$3:$K$11)</f>
        <v>40</v>
      </c>
      <c r="AC574" s="5">
        <f>LOOKUP(Z574,$J$3:$J$11,$K$3:$K$11)</f>
        <v>40</v>
      </c>
      <c r="AD574" s="5">
        <f>LOOKUP(AA574,$J$3:$J$11,$K$3:$K$11)</f>
        <v>40</v>
      </c>
      <c r="AE574" s="5">
        <f t="shared" si="133"/>
        <v>120</v>
      </c>
    </row>
    <row r="575" spans="16:31" ht="12.75">
      <c r="P575" s="12" t="s">
        <v>560</v>
      </c>
      <c r="Q575" s="16">
        <v>42630</v>
      </c>
      <c r="R575" s="12">
        <v>1</v>
      </c>
      <c r="S575" s="13" t="s">
        <v>9</v>
      </c>
      <c r="T575" s="13">
        <f>LOOKUP($S575,$B$2:$B$325,C$2:C$325)</f>
        <v>3</v>
      </c>
      <c r="U575" s="13" t="str">
        <f>LOOKUP($S575,$B$2:$B$325,D$2:D$325)</f>
        <v>Y</v>
      </c>
      <c r="V575" s="13">
        <f>LOOKUP($S575,$B$2:$B$325,E$2:E$325)</f>
        <v>19023882</v>
      </c>
      <c r="W575" s="13">
        <f>LOOKUP($S575,$B$2:$B$325,F$2:F$325)</f>
        <v>882</v>
      </c>
      <c r="X575" s="13">
        <f>LOOKUP($S575,$B$2:$B$325,G$2:G$325)</f>
        <v>1</v>
      </c>
      <c r="Y575" s="12">
        <v>4</v>
      </c>
      <c r="Z575" s="12">
        <v>4</v>
      </c>
      <c r="AA575" s="12">
        <v>3</v>
      </c>
      <c r="AB575" s="13">
        <f>LOOKUP(Y575,$J$3:$J$11,$K$3:$K$11)</f>
        <v>25</v>
      </c>
      <c r="AC575" s="13">
        <f>LOOKUP(Z575,$J$3:$J$11,$K$3:$K$11)</f>
        <v>25</v>
      </c>
      <c r="AD575" s="13">
        <f>LOOKUP(AA575,$J$3:$J$11,$K$3:$K$11)</f>
        <v>30</v>
      </c>
      <c r="AE575" s="13">
        <f t="shared" si="133"/>
        <v>80</v>
      </c>
    </row>
    <row r="576" spans="16:31" ht="12.75">
      <c r="P576" s="4" t="s">
        <v>560</v>
      </c>
      <c r="Q576" s="15">
        <v>42630</v>
      </c>
      <c r="R576" s="4">
        <v>2</v>
      </c>
      <c r="S576" s="5" t="s">
        <v>23</v>
      </c>
      <c r="T576" s="5">
        <f>LOOKUP($S576,$B$2:$B$325,C$2:C$325)</f>
        <v>54</v>
      </c>
      <c r="U576" s="5" t="str">
        <f>LOOKUP($S576,$B$2:$B$325,D$2:D$325)</f>
        <v>C</v>
      </c>
      <c r="V576" s="5">
        <f>LOOKUP($S576,$B$2:$B$325,E$2:E$325)</f>
        <v>19020112</v>
      </c>
      <c r="W576" s="5">
        <f>LOOKUP($S576,$B$2:$B$325,F$2:F$325)</f>
        <v>930</v>
      </c>
      <c r="X576" s="5">
        <f>LOOKUP($S576,$B$2:$B$325,G$2:G$325)</f>
        <v>10</v>
      </c>
      <c r="Y576" s="4">
        <v>4</v>
      </c>
      <c r="Z576" s="4">
        <v>1</v>
      </c>
      <c r="AA576" s="4">
        <v>4</v>
      </c>
      <c r="AB576" s="5">
        <f>LOOKUP(Y576,$J$3:$J$11,$M$3:$M$11)</f>
        <v>45</v>
      </c>
      <c r="AC576" s="5">
        <f>LOOKUP(Z576,$J$3:$J$11,$M$3:$M$11)</f>
        <v>60</v>
      </c>
      <c r="AD576" s="5">
        <f>LOOKUP(AA576,$J$3:$J$11,$M$3:$M$11)</f>
        <v>45</v>
      </c>
      <c r="AE576" s="5">
        <f t="shared" si="133"/>
        <v>150</v>
      </c>
    </row>
    <row r="577" spans="16:31" ht="12.75">
      <c r="P577" s="4" t="s">
        <v>560</v>
      </c>
      <c r="Q577" s="15">
        <v>42630</v>
      </c>
      <c r="R577" s="4">
        <v>2</v>
      </c>
      <c r="S577" s="5" t="s">
        <v>80</v>
      </c>
      <c r="T577" s="5">
        <f>LOOKUP($S577,$B$2:$B$325,C$2:C$325)</f>
        <v>53</v>
      </c>
      <c r="U577" s="5" t="str">
        <f>LOOKUP($S577,$B$2:$B$325,D$2:D$325)</f>
        <v>H</v>
      </c>
      <c r="V577" s="5">
        <f>LOOKUP($S577,$B$2:$B$325,E$2:E$325)</f>
        <v>14780130</v>
      </c>
      <c r="W577" s="5">
        <f>LOOKUP($S577,$B$2:$B$325,F$2:F$325)</f>
        <v>8</v>
      </c>
      <c r="X577" s="5">
        <f>LOOKUP($S577,$B$2:$B$325,G$2:G$325)</f>
        <v>28</v>
      </c>
      <c r="Y577" s="4">
        <v>5</v>
      </c>
      <c r="Z577" s="4">
        <v>5</v>
      </c>
      <c r="AA577" s="4">
        <v>5</v>
      </c>
      <c r="AB577" s="5">
        <f>LOOKUP(Y577,$J$3:$J$11,$M$3:$M$11)</f>
        <v>40</v>
      </c>
      <c r="AC577" s="5">
        <f>LOOKUP(Z577,$J$3:$J$11,$M$3:$M$11)</f>
        <v>40</v>
      </c>
      <c r="AD577" s="5">
        <f>LOOKUP(AA577,$J$3:$J$11,$M$3:$M$11)</f>
        <v>40</v>
      </c>
      <c r="AE577" s="5">
        <f t="shared" si="133"/>
        <v>120</v>
      </c>
    </row>
    <row r="578" spans="16:31" ht="12.75">
      <c r="P578" s="4" t="s">
        <v>560</v>
      </c>
      <c r="Q578" s="15">
        <v>42630</v>
      </c>
      <c r="R578" s="4">
        <v>2</v>
      </c>
      <c r="S578" s="5" t="s">
        <v>25</v>
      </c>
      <c r="T578" s="5">
        <f>LOOKUP($S578,$B$2:$B$325,C$2:C$325)</f>
        <v>62</v>
      </c>
      <c r="U578" s="5" t="str">
        <f>LOOKUP($S578,$B$2:$B$325,D$2:D$325)</f>
        <v>C</v>
      </c>
      <c r="V578" s="5">
        <f>LOOKUP($S578,$B$2:$B$325,E$2:E$325)</f>
        <v>19020100</v>
      </c>
      <c r="W578" s="5">
        <f>LOOKUP($S578,$B$2:$B$325,F$2:F$325)</f>
        <v>10</v>
      </c>
      <c r="X578" s="5">
        <f>LOOKUP($S578,$B$2:$B$325,G$2:G$325)</f>
        <v>10</v>
      </c>
      <c r="Y578" s="4">
        <v>6</v>
      </c>
      <c r="Z578" s="4">
        <v>0</v>
      </c>
      <c r="AA578" s="4">
        <v>0</v>
      </c>
      <c r="AB578" s="5">
        <f>LOOKUP(Y578,$J$3:$J$11,$M$3:$M$11)</f>
        <v>35</v>
      </c>
      <c r="AC578" s="5">
        <f>LOOKUP(Z578,$J$3:$J$11,$M$3:$M$11)</f>
        <v>0</v>
      </c>
      <c r="AD578" s="5">
        <f>LOOKUP(AA578,$J$3:$J$11,$M$3:$M$11)</f>
        <v>0</v>
      </c>
      <c r="AE578" s="5">
        <f t="shared" si="133"/>
        <v>35</v>
      </c>
    </row>
    <row r="579" spans="16:31" ht="12.75">
      <c r="P579" s="4" t="s">
        <v>560</v>
      </c>
      <c r="Q579" s="15">
        <v>42630</v>
      </c>
      <c r="R579" s="4">
        <v>2</v>
      </c>
      <c r="S579" s="5" t="s">
        <v>15</v>
      </c>
      <c r="T579" s="5">
        <f>LOOKUP($S579,$B$2:$B$325,C$2:C$325)</f>
        <v>39</v>
      </c>
      <c r="U579" s="5" t="str">
        <f>LOOKUP($S579,$B$2:$B$325,D$2:D$325)</f>
        <v>C</v>
      </c>
      <c r="V579" s="5">
        <f>LOOKUP($S579,$B$2:$B$325,E$2:E$325)</f>
        <v>18983339</v>
      </c>
      <c r="W579" s="5">
        <f>LOOKUP($S579,$B$2:$B$325,F$2:F$325)</f>
        <v>339</v>
      </c>
      <c r="X579" s="5">
        <f>LOOKUP($S579,$B$2:$B$325,G$2:G$325)</f>
        <v>10</v>
      </c>
      <c r="Y579" s="4">
        <v>1</v>
      </c>
      <c r="Z579" s="4">
        <v>3</v>
      </c>
      <c r="AA579" s="4">
        <v>1</v>
      </c>
      <c r="AB579" s="5">
        <f>LOOKUP(Y579,$J$3:$J$11,$M$3:$M$11)</f>
        <v>60</v>
      </c>
      <c r="AC579" s="5">
        <f>LOOKUP(Z579,$J$3:$J$11,$M$3:$M$11)</f>
        <v>50</v>
      </c>
      <c r="AD579" s="5">
        <f>LOOKUP(AA579,$J$3:$J$11,$M$3:$M$11)</f>
        <v>60</v>
      </c>
      <c r="AE579" s="5">
        <f t="shared" si="133"/>
        <v>170</v>
      </c>
    </row>
    <row r="580" spans="16:31" ht="12.75">
      <c r="P580" s="4" t="s">
        <v>560</v>
      </c>
      <c r="Q580" s="15">
        <v>42630</v>
      </c>
      <c r="R580" s="4">
        <v>2</v>
      </c>
      <c r="S580" s="5" t="s">
        <v>238</v>
      </c>
      <c r="T580" s="5">
        <f>LOOKUP($S580,$B$2:$B$325,C$2:C$325)</f>
        <v>56</v>
      </c>
      <c r="U580" s="5" t="str">
        <f>LOOKUP($S580,$B$2:$B$325,D$2:D$325)</f>
        <v>C</v>
      </c>
      <c r="V580" s="5">
        <f>LOOKUP($S580,$B$2:$B$325,E$2:E$325)</f>
        <v>17900491</v>
      </c>
      <c r="W580" s="5">
        <f>LOOKUP($S580,$B$2:$B$325,F$2:F$325)</f>
        <v>491</v>
      </c>
      <c r="X580" s="5">
        <f>LOOKUP($S580,$B$2:$B$325,G$2:G$325)</f>
        <v>28</v>
      </c>
      <c r="Y580" s="4">
        <v>3</v>
      </c>
      <c r="Z580" s="4">
        <v>4</v>
      </c>
      <c r="AA580" s="4">
        <v>3</v>
      </c>
      <c r="AB580" s="5">
        <f>LOOKUP(Y580,$J$3:$J$11,$M$3:$M$11)</f>
        <v>50</v>
      </c>
      <c r="AC580" s="5">
        <f>LOOKUP(Z580,$J$3:$J$11,$M$3:$M$11)</f>
        <v>45</v>
      </c>
      <c r="AD580" s="5">
        <f>LOOKUP(AA580,$J$3:$J$11,$M$3:$M$11)</f>
        <v>50</v>
      </c>
      <c r="AE580" s="5">
        <f t="shared" si="133"/>
        <v>145</v>
      </c>
    </row>
    <row r="581" spans="16:31" ht="12.75">
      <c r="P581" s="12" t="s">
        <v>560</v>
      </c>
      <c r="Q581" s="16">
        <v>42630</v>
      </c>
      <c r="R581" s="12">
        <v>2</v>
      </c>
      <c r="S581" s="13" t="s">
        <v>19</v>
      </c>
      <c r="T581" s="13">
        <f>LOOKUP($S581,$B$2:$B$325,C$2:C$325)</f>
        <v>47</v>
      </c>
      <c r="U581" s="13" t="str">
        <f>LOOKUP($S581,$B$2:$B$325,D$2:D$325)</f>
        <v>C</v>
      </c>
      <c r="V581" s="13">
        <f>LOOKUP($S581,$B$2:$B$325,E$2:E$325)</f>
        <v>18953426</v>
      </c>
      <c r="W581" s="13" t="str">
        <f>LOOKUP($S581,$B$2:$B$325,F$2:F$325)</f>
        <v>29</v>
      </c>
      <c r="X581" s="13">
        <f>LOOKUP($S581,$B$2:$B$325,G$2:G$325)</f>
        <v>28</v>
      </c>
      <c r="Y581" s="12">
        <v>2</v>
      </c>
      <c r="Z581" s="12">
        <v>2</v>
      </c>
      <c r="AA581" s="12">
        <v>2</v>
      </c>
      <c r="AB581" s="13">
        <f>LOOKUP(Y581,$J$3:$J$11,$M$3:$M$11)</f>
        <v>55</v>
      </c>
      <c r="AC581" s="13">
        <f>LOOKUP(Z581,$J$3:$J$11,$M$3:$M$11)</f>
        <v>55</v>
      </c>
      <c r="AD581" s="13">
        <f>LOOKUP(AA581,$J$3:$J$11,$M$3:$M$11)</f>
        <v>55</v>
      </c>
      <c r="AE581" s="13">
        <f t="shared" si="133"/>
        <v>165</v>
      </c>
    </row>
    <row r="582" spans="16:31" ht="12.75">
      <c r="P582" s="4" t="s">
        <v>560</v>
      </c>
      <c r="Q582" s="15">
        <v>42630</v>
      </c>
      <c r="R582" s="4">
        <v>3</v>
      </c>
      <c r="S582" s="5" t="s">
        <v>466</v>
      </c>
      <c r="T582" s="5">
        <f>LOOKUP($S582,$B$2:$B$325,C$2:C$325)</f>
        <v>6</v>
      </c>
      <c r="U582" s="5" t="str">
        <f>LOOKUP($S582,$B$2:$B$325,D$2:D$325)</f>
        <v>N</v>
      </c>
      <c r="V582" s="5">
        <f>LOOKUP($S582,$B$2:$B$325,E$2:E$325)</f>
        <v>19813509</v>
      </c>
      <c r="W582" s="5">
        <f>LOOKUP($S582,$B$2:$B$325,F$2:F$325)</f>
        <v>509</v>
      </c>
      <c r="X582" s="5">
        <f>LOOKUP($S582,$B$2:$B$325,G$2:G$325)</f>
        <v>10</v>
      </c>
      <c r="Y582" s="4">
        <v>1</v>
      </c>
      <c r="Z582" s="4">
        <v>4</v>
      </c>
      <c r="AA582" s="4">
        <v>1</v>
      </c>
      <c r="AB582" s="24">
        <f>LOOKUP(Y582,$J$3:$J$11,$K$3:$K$11)</f>
        <v>40</v>
      </c>
      <c r="AC582" s="24">
        <f>LOOKUP(Z582,$J$3:$J$11,$K$3:$K$11)</f>
        <v>25</v>
      </c>
      <c r="AD582" s="24">
        <f>LOOKUP(AA582,$J$3:$J$11,$K$3:$K$11)</f>
        <v>40</v>
      </c>
      <c r="AE582" s="5">
        <f t="shared" si="133"/>
        <v>105</v>
      </c>
    </row>
    <row r="583" spans="16:31" ht="12.75">
      <c r="P583" s="4" t="s">
        <v>560</v>
      </c>
      <c r="Q583" s="15">
        <v>42630</v>
      </c>
      <c r="R583" s="4">
        <v>3</v>
      </c>
      <c r="S583" s="48" t="s">
        <v>570</v>
      </c>
      <c r="T583" s="48">
        <f>LOOKUP($S583,$B$2:$B$325,C$2:C$325)</f>
        <v>5</v>
      </c>
      <c r="U583" s="48" t="str">
        <f>LOOKUP($S583,$B$2:$B$325,D$2:D$325)</f>
        <v>N</v>
      </c>
      <c r="V583" s="48">
        <f>LOOKUP($S583,$B$2:$B$325,E$2:E$325)</f>
        <v>19813502</v>
      </c>
      <c r="W583" s="48">
        <f>LOOKUP($S583,$B$2:$B$325,F$2:F$325)</f>
        <v>502</v>
      </c>
      <c r="X583" s="48">
        <f>LOOKUP($S583,$B$2:$B$325,G$2:G$325)</f>
        <v>10</v>
      </c>
      <c r="Y583" s="4">
        <v>3</v>
      </c>
      <c r="Z583" s="4">
        <v>1</v>
      </c>
      <c r="AA583" s="4">
        <v>2</v>
      </c>
      <c r="AB583" s="5">
        <f>LOOKUP(Y583,$J$3:$J$11,$K$3:$K$11)</f>
        <v>30</v>
      </c>
      <c r="AC583" s="5">
        <f>LOOKUP(Z583,$J$3:$J$11,$K$3:$K$11)</f>
        <v>40</v>
      </c>
      <c r="AD583" s="5">
        <f>LOOKUP(AA583,$J$3:$J$11,$K$3:$K$11)</f>
        <v>35</v>
      </c>
      <c r="AE583" s="5">
        <f t="shared" si="133"/>
        <v>105</v>
      </c>
    </row>
    <row r="584" spans="16:31" ht="12.75">
      <c r="P584" s="4" t="s">
        <v>560</v>
      </c>
      <c r="Q584" s="15">
        <v>42630</v>
      </c>
      <c r="R584" s="4">
        <v>3</v>
      </c>
      <c r="S584" s="5" t="s">
        <v>465</v>
      </c>
      <c r="T584" s="5">
        <f>LOOKUP($S584,$B$2:$B$325,C$2:C$325)</f>
        <v>4</v>
      </c>
      <c r="U584" s="5" t="str">
        <f>LOOKUP($S584,$B$2:$B$325,D$2:D$325)</f>
        <v>N</v>
      </c>
      <c r="V584" s="5">
        <f>LOOKUP($S584,$B$2:$B$325,E$2:E$325)</f>
        <v>19813500</v>
      </c>
      <c r="W584" s="5">
        <f>LOOKUP($S584,$B$2:$B$325,F$2:F$325)</f>
        <v>851</v>
      </c>
      <c r="X584" s="5">
        <f>LOOKUP($S584,$B$2:$B$325,G$2:G$325)</f>
        <v>10</v>
      </c>
      <c r="Y584" s="4">
        <v>2</v>
      </c>
      <c r="Z584" s="4">
        <v>2</v>
      </c>
      <c r="AA584" s="4">
        <v>3</v>
      </c>
      <c r="AB584" s="5">
        <f>LOOKUP(Y584,$J$3:$J$11,$K$3:$K$11)</f>
        <v>35</v>
      </c>
      <c r="AC584" s="5">
        <f>LOOKUP(Z584,$J$3:$J$11,$K$3:$K$11)</f>
        <v>35</v>
      </c>
      <c r="AD584" s="5">
        <f>LOOKUP(AA584,$J$3:$J$11,$K$3:$K$11)</f>
        <v>30</v>
      </c>
      <c r="AE584" s="5">
        <f t="shared" si="133"/>
        <v>100</v>
      </c>
    </row>
    <row r="585" spans="16:31" ht="12.75">
      <c r="P585" s="12" t="s">
        <v>560</v>
      </c>
      <c r="Q585" s="16">
        <v>42630</v>
      </c>
      <c r="R585" s="12">
        <v>3</v>
      </c>
      <c r="S585" s="13" t="s">
        <v>45</v>
      </c>
      <c r="T585" s="13">
        <f>LOOKUP($S585,$B$2:$B$325,C$2:C$325)</f>
        <v>5</v>
      </c>
      <c r="U585" s="13" t="str">
        <f>LOOKUP($S585,$B$2:$B$325,D$2:D$325)</f>
        <v>N</v>
      </c>
      <c r="V585" s="13">
        <f>LOOKUP($S585,$B$2:$B$325,E$2:E$325)</f>
        <v>19023851</v>
      </c>
      <c r="W585" s="13">
        <f>LOOKUP($S585,$B$2:$B$325,F$2:F$325)</f>
        <v>851</v>
      </c>
      <c r="X585" s="13">
        <f>LOOKUP($S585,$B$2:$B$325,G$2:G$325)</f>
        <v>10</v>
      </c>
      <c r="Y585" s="12">
        <v>4</v>
      </c>
      <c r="Z585" s="12">
        <v>3</v>
      </c>
      <c r="AA585" s="12">
        <v>4</v>
      </c>
      <c r="AB585" s="13">
        <f>LOOKUP(Y585,$J$3:$J$11,$K$3:$K$11)</f>
        <v>25</v>
      </c>
      <c r="AC585" s="13">
        <f>LOOKUP(Z585,$J$3:$J$11,$K$3:$K$11)</f>
        <v>30</v>
      </c>
      <c r="AD585" s="13">
        <f>LOOKUP(AA585,$J$3:$J$11,$K$3:$K$11)</f>
        <v>25</v>
      </c>
      <c r="AE585" s="13">
        <f t="shared" si="133"/>
        <v>80</v>
      </c>
    </row>
    <row r="586" spans="16:31" ht="12.75">
      <c r="P586" s="4" t="s">
        <v>560</v>
      </c>
      <c r="Q586" s="15">
        <v>42630</v>
      </c>
      <c r="R586" s="4">
        <v>4</v>
      </c>
      <c r="S586" s="5" t="s">
        <v>469</v>
      </c>
      <c r="T586" s="5">
        <f>LOOKUP($S586,$B$2:$B$325,C$2:C$325)</f>
        <v>6</v>
      </c>
      <c r="U586" s="5" t="str">
        <f>LOOKUP($S586,$B$2:$B$325,D$2:D$325)</f>
        <v>N</v>
      </c>
      <c r="V586" s="5">
        <f>LOOKUP($S586,$B$2:$B$325,E$2:E$325)</f>
        <v>15903309</v>
      </c>
      <c r="W586" s="5">
        <f>LOOKUP($S586,$B$2:$B$325,F$2:F$325)</f>
        <v>309</v>
      </c>
      <c r="X586" s="5">
        <f>LOOKUP($S586,$B$2:$B$325,G$2:G$325)</f>
        <v>10</v>
      </c>
      <c r="Y586" s="4">
        <v>4</v>
      </c>
      <c r="Z586" s="4">
        <v>5</v>
      </c>
      <c r="AA586" s="4">
        <v>6</v>
      </c>
      <c r="AB586" s="5">
        <f aca="true" t="shared" si="143" ref="AB586:AB609">LOOKUP(Y586,$J$3:$J$11,$K$3:$K$11)</f>
        <v>25</v>
      </c>
      <c r="AC586" s="5">
        <f aca="true" t="shared" si="144" ref="AC586:AC609">LOOKUP(Z586,$J$3:$J$11,$K$3:$K$11)</f>
        <v>20</v>
      </c>
      <c r="AD586" s="5">
        <f aca="true" t="shared" si="145" ref="AD586:AD609">LOOKUP(AA586,$J$3:$J$11,$K$3:$K$11)</f>
        <v>15</v>
      </c>
      <c r="AE586" s="5">
        <f t="shared" si="133"/>
        <v>60</v>
      </c>
    </row>
    <row r="587" spans="16:31" ht="12.75">
      <c r="P587" s="4" t="s">
        <v>560</v>
      </c>
      <c r="Q587" s="15">
        <v>42630</v>
      </c>
      <c r="R587" s="4">
        <v>4</v>
      </c>
      <c r="S587" s="48" t="s">
        <v>571</v>
      </c>
      <c r="T587" s="48">
        <f>LOOKUP($S587,$B$2:$B$325,C$2:C$325)</f>
        <v>7</v>
      </c>
      <c r="U587" s="48" t="str">
        <f>LOOKUP($S587,$B$2:$B$325,D$2:D$325)</f>
        <v>N</v>
      </c>
      <c r="V587" s="48">
        <f>LOOKUP($S587,$B$2:$B$325,E$2:E$325)</f>
        <v>19024008</v>
      </c>
      <c r="W587" s="48">
        <f>LOOKUP($S587,$B$2:$B$325,F$2:F$325)</f>
        <v>8</v>
      </c>
      <c r="X587" s="48">
        <f>LOOKUP($S587,$B$2:$B$325,G$2:G$325)</f>
        <v>1</v>
      </c>
      <c r="Y587" s="4">
        <v>3</v>
      </c>
      <c r="Z587" s="4">
        <v>4</v>
      </c>
      <c r="AA587" s="4">
        <v>5</v>
      </c>
      <c r="AB587" s="5">
        <f t="shared" si="143"/>
        <v>30</v>
      </c>
      <c r="AC587" s="5">
        <f t="shared" si="144"/>
        <v>25</v>
      </c>
      <c r="AD587" s="5">
        <f t="shared" si="145"/>
        <v>20</v>
      </c>
      <c r="AE587" s="5">
        <f t="shared" si="133"/>
        <v>75</v>
      </c>
    </row>
    <row r="588" spans="16:31" ht="12.75">
      <c r="P588" s="4" t="s">
        <v>560</v>
      </c>
      <c r="Q588" s="15">
        <v>42630</v>
      </c>
      <c r="R588" s="4">
        <v>4</v>
      </c>
      <c r="S588" s="5" t="s">
        <v>43</v>
      </c>
      <c r="T588" s="5">
        <f>LOOKUP($S588,$B$2:$B$325,C$2:C$325)</f>
        <v>7</v>
      </c>
      <c r="U588" s="5" t="str">
        <f>LOOKUP($S588,$B$2:$B$325,D$2:D$325)</f>
        <v>N</v>
      </c>
      <c r="V588" s="5">
        <f>LOOKUP($S588,$B$2:$B$325,E$2:E$325)</f>
        <v>18953908</v>
      </c>
      <c r="W588" s="5" t="str">
        <f>LOOKUP($S588,$B$2:$B$325,F$2:F$325)</f>
        <v>94</v>
      </c>
      <c r="X588" s="5">
        <f>LOOKUP($S588,$B$2:$B$325,G$2:G$325)</f>
        <v>28</v>
      </c>
      <c r="Y588" s="4">
        <v>6</v>
      </c>
      <c r="Z588" s="4">
        <v>3</v>
      </c>
      <c r="AA588" s="4">
        <v>3</v>
      </c>
      <c r="AB588" s="5">
        <f t="shared" si="143"/>
        <v>15</v>
      </c>
      <c r="AC588" s="5">
        <f t="shared" si="144"/>
        <v>30</v>
      </c>
      <c r="AD588" s="5">
        <f t="shared" si="145"/>
        <v>30</v>
      </c>
      <c r="AE588" s="5">
        <f t="shared" si="133"/>
        <v>75</v>
      </c>
    </row>
    <row r="589" spans="16:31" ht="12.75">
      <c r="P589" s="4" t="s">
        <v>560</v>
      </c>
      <c r="Q589" s="15">
        <v>42630</v>
      </c>
      <c r="R589" s="4">
        <v>4</v>
      </c>
      <c r="S589" s="5" t="s">
        <v>572</v>
      </c>
      <c r="T589" s="48">
        <f>LOOKUP($S589,$B$2:$B$325,C$2:C$325)</f>
        <v>6</v>
      </c>
      <c r="U589" s="5" t="str">
        <f>LOOKUP($S589,$B$2:$B$325,D$2:D$325)</f>
        <v>N</v>
      </c>
      <c r="V589" s="5">
        <f>LOOKUP($S589,$B$2:$B$325,E$2:E$325)</f>
        <v>19023830</v>
      </c>
      <c r="W589" s="5">
        <f>LOOKUP($S589,$B$2:$B$325,F$2:F$325)</f>
        <v>830</v>
      </c>
      <c r="X589" s="5">
        <f>LOOKUP($S589,$B$2:$B$325,G$2:G$325)</f>
        <v>10</v>
      </c>
      <c r="Y589" s="4">
        <v>2</v>
      </c>
      <c r="Z589" s="4">
        <v>2</v>
      </c>
      <c r="AA589" s="4">
        <v>2</v>
      </c>
      <c r="AB589" s="5">
        <f t="shared" si="143"/>
        <v>35</v>
      </c>
      <c r="AC589" s="5">
        <f t="shared" si="144"/>
        <v>35</v>
      </c>
      <c r="AD589" s="5">
        <f t="shared" si="145"/>
        <v>35</v>
      </c>
      <c r="AE589" s="5">
        <f t="shared" si="133"/>
        <v>105</v>
      </c>
    </row>
    <row r="590" spans="16:31" ht="12.75">
      <c r="P590" s="4" t="s">
        <v>560</v>
      </c>
      <c r="Q590" s="15">
        <v>42630</v>
      </c>
      <c r="R590" s="4">
        <v>4</v>
      </c>
      <c r="S590" s="5" t="s">
        <v>463</v>
      </c>
      <c r="T590" s="48">
        <f>LOOKUP($S590,$B$2:$B$325,C$2:C$325)</f>
        <v>5</v>
      </c>
      <c r="U590" s="5" t="str">
        <f>LOOKUP($S590,$B$2:$B$325,D$2:D$325)</f>
        <v>N</v>
      </c>
      <c r="V590" s="5">
        <f>LOOKUP($S590,$B$2:$B$325,E$2:E$325)</f>
        <v>15903395</v>
      </c>
      <c r="W590" s="5">
        <f>LOOKUP($S590,$B$2:$B$325,F$2:F$325)</f>
        <v>395</v>
      </c>
      <c r="X590" s="5">
        <f>LOOKUP($S590,$B$2:$B$325,G$2:G$325)</f>
        <v>0</v>
      </c>
      <c r="Y590" s="4">
        <v>5</v>
      </c>
      <c r="Z590" s="4">
        <v>6</v>
      </c>
      <c r="AA590" s="4">
        <v>4</v>
      </c>
      <c r="AB590" s="5">
        <f t="shared" si="143"/>
        <v>20</v>
      </c>
      <c r="AC590" s="5">
        <f t="shared" si="144"/>
        <v>15</v>
      </c>
      <c r="AD590" s="5">
        <f t="shared" si="145"/>
        <v>25</v>
      </c>
      <c r="AE590" s="5">
        <f t="shared" si="133"/>
        <v>60</v>
      </c>
    </row>
    <row r="591" spans="16:31" ht="12.75">
      <c r="P591" s="12" t="s">
        <v>560</v>
      </c>
      <c r="Q591" s="16">
        <v>42630</v>
      </c>
      <c r="R591" s="12">
        <v>4</v>
      </c>
      <c r="S591" s="52" t="s">
        <v>574</v>
      </c>
      <c r="T591" s="52">
        <f>LOOKUP($S591,$B$2:$B$325,C$2:C$325)</f>
        <v>7</v>
      </c>
      <c r="U591" s="52" t="str">
        <f>LOOKUP($S591,$B$2:$B$325,D$2:D$325)</f>
        <v>N</v>
      </c>
      <c r="V591" s="52">
        <f>LOOKUP($S591,$B$2:$B$325,E$2:E$325)</f>
        <v>19020177</v>
      </c>
      <c r="W591" s="52">
        <f>LOOKUP($S591,$B$2:$B$325,F$2:F$325)</f>
        <v>45</v>
      </c>
      <c r="X591" s="52" t="str">
        <f>LOOKUP($S591,$B$2:$B$325,G$2:G$325)</f>
        <v>NAG</v>
      </c>
      <c r="Y591" s="12">
        <v>1</v>
      </c>
      <c r="Z591" s="12">
        <v>1</v>
      </c>
      <c r="AA591" s="12">
        <v>1</v>
      </c>
      <c r="AB591" s="13">
        <f t="shared" si="143"/>
        <v>40</v>
      </c>
      <c r="AC591" s="13">
        <f t="shared" si="144"/>
        <v>40</v>
      </c>
      <c r="AD591" s="13">
        <f t="shared" si="145"/>
        <v>40</v>
      </c>
      <c r="AE591" s="13">
        <f t="shared" si="133"/>
        <v>120</v>
      </c>
    </row>
    <row r="592" spans="16:31" ht="12.75">
      <c r="P592" s="4" t="s">
        <v>560</v>
      </c>
      <c r="Q592" s="15">
        <v>42630</v>
      </c>
      <c r="R592" s="4">
        <v>5</v>
      </c>
      <c r="S592" s="5" t="s">
        <v>476</v>
      </c>
      <c r="T592" s="5">
        <f>LOOKUP($S592,$B$2:$B$325,C$2:C$325)</f>
        <v>8</v>
      </c>
      <c r="U592" s="5" t="str">
        <f>LOOKUP($S592,$B$2:$B$325,D$2:D$325)</f>
        <v>N</v>
      </c>
      <c r="V592" s="5">
        <f>LOOKUP($S592,$B$2:$B$325,E$2:E$325)</f>
        <v>93001145</v>
      </c>
      <c r="W592" s="5">
        <f>LOOKUP($S592,$B$2:$B$325,F$2:F$325)</f>
        <v>145</v>
      </c>
      <c r="X592" s="5">
        <f>LOOKUP($S592,$B$2:$B$325,G$2:G$325)</f>
        <v>1</v>
      </c>
      <c r="Y592" s="4">
        <v>1</v>
      </c>
      <c r="Z592" s="4">
        <v>1</v>
      </c>
      <c r="AA592" s="4">
        <v>1</v>
      </c>
      <c r="AB592" s="5">
        <f t="shared" si="143"/>
        <v>40</v>
      </c>
      <c r="AC592" s="5">
        <f t="shared" si="144"/>
        <v>40</v>
      </c>
      <c r="AD592" s="5">
        <f t="shared" si="145"/>
        <v>40</v>
      </c>
      <c r="AE592" s="5">
        <f t="shared" si="133"/>
        <v>120</v>
      </c>
    </row>
    <row r="593" spans="16:31" ht="12.75">
      <c r="P593" s="4" t="s">
        <v>560</v>
      </c>
      <c r="Q593" s="15">
        <v>42630</v>
      </c>
      <c r="R593" s="4">
        <v>5</v>
      </c>
      <c r="S593" s="5" t="s">
        <v>473</v>
      </c>
      <c r="T593" s="5">
        <f>LOOKUP($S593,$B$2:$B$325,C$2:C$325)</f>
        <v>8</v>
      </c>
      <c r="U593" s="5" t="str">
        <f>LOOKUP($S593,$B$2:$B$325,D$2:D$325)</f>
        <v>N</v>
      </c>
      <c r="V593" s="5">
        <f>LOOKUP($S593,$B$2:$B$325,E$2:E$325)</f>
        <v>19813538</v>
      </c>
      <c r="W593" s="5">
        <f>LOOKUP($S593,$B$2:$B$325,F$2:F$325)</f>
        <v>538</v>
      </c>
      <c r="X593" s="5">
        <f>LOOKUP($S593,$B$2:$B$325,G$2:G$325)</f>
        <v>0</v>
      </c>
      <c r="Y593" s="4">
        <v>2</v>
      </c>
      <c r="Z593" s="4">
        <v>2</v>
      </c>
      <c r="AA593" s="4">
        <v>2</v>
      </c>
      <c r="AB593" s="5">
        <f t="shared" si="143"/>
        <v>35</v>
      </c>
      <c r="AC593" s="5">
        <f t="shared" si="144"/>
        <v>35</v>
      </c>
      <c r="AD593" s="5">
        <f t="shared" si="145"/>
        <v>35</v>
      </c>
      <c r="AE593" s="5">
        <f t="shared" si="133"/>
        <v>105</v>
      </c>
    </row>
    <row r="594" spans="16:31" ht="12.75">
      <c r="P594" s="12" t="s">
        <v>560</v>
      </c>
      <c r="Q594" s="16">
        <v>42630</v>
      </c>
      <c r="R594" s="12">
        <v>5</v>
      </c>
      <c r="S594" s="13" t="s">
        <v>396</v>
      </c>
      <c r="T594" s="13">
        <f>LOOKUP($S594,$B$2:$B$325,C$2:C$325)</f>
        <v>8</v>
      </c>
      <c r="U594" s="13" t="str">
        <f>LOOKUP($S594,$B$2:$B$325,D$2:D$325)</f>
        <v>N</v>
      </c>
      <c r="V594" s="13" t="str">
        <f>LOOKUP($S594,$B$2:$B$325,E$2:E$325)</f>
        <v>18534080</v>
      </c>
      <c r="W594" s="13" t="str">
        <f>LOOKUP($S594,$B$2:$B$325,F$2:F$325)</f>
        <v>37</v>
      </c>
      <c r="X594" s="13" t="str">
        <f>LOOKUP($S594,$B$2:$B$325,G$2:G$325)</f>
        <v>8</v>
      </c>
      <c r="Y594" s="12">
        <v>3</v>
      </c>
      <c r="Z594" s="12">
        <v>3</v>
      </c>
      <c r="AA594" s="12">
        <v>3</v>
      </c>
      <c r="AB594" s="13">
        <f t="shared" si="143"/>
        <v>30</v>
      </c>
      <c r="AC594" s="13">
        <f t="shared" si="144"/>
        <v>30</v>
      </c>
      <c r="AD594" s="13">
        <f t="shared" si="145"/>
        <v>30</v>
      </c>
      <c r="AE594" s="13">
        <f t="shared" si="133"/>
        <v>90</v>
      </c>
    </row>
    <row r="595" spans="16:31" ht="12.75">
      <c r="P595" s="4" t="s">
        <v>560</v>
      </c>
      <c r="Q595" s="15">
        <v>42630</v>
      </c>
      <c r="R595" s="4">
        <v>6</v>
      </c>
      <c r="S595" s="5" t="s">
        <v>475</v>
      </c>
      <c r="T595" s="5">
        <f>LOOKUP($S595,$B$2:$B$325,C$2:C$325)</f>
        <v>9</v>
      </c>
      <c r="U595" s="5" t="str">
        <f>LOOKUP($S595,$B$2:$B$325,D$2:D$325)</f>
        <v>N</v>
      </c>
      <c r="V595" s="5">
        <f>LOOKUP($S595,$B$2:$B$325,E$2:E$325)</f>
        <v>15900527</v>
      </c>
      <c r="W595" s="5">
        <f>LOOKUP($S595,$B$2:$B$325,F$2:F$325)</f>
        <v>527</v>
      </c>
      <c r="X595" s="5">
        <f>LOOKUP($S595,$B$2:$B$325,G$2:G$325)</f>
        <v>10</v>
      </c>
      <c r="Y595" s="4">
        <v>1</v>
      </c>
      <c r="Z595" s="4">
        <v>1</v>
      </c>
      <c r="AA595" s="4">
        <v>1</v>
      </c>
      <c r="AB595" s="5">
        <f t="shared" si="143"/>
        <v>40</v>
      </c>
      <c r="AC595" s="5">
        <f t="shared" si="144"/>
        <v>40</v>
      </c>
      <c r="AD595" s="5">
        <f t="shared" si="145"/>
        <v>40</v>
      </c>
      <c r="AE595" s="5">
        <f t="shared" si="133"/>
        <v>120</v>
      </c>
    </row>
    <row r="596" spans="16:31" ht="12.75">
      <c r="P596" s="4" t="s">
        <v>560</v>
      </c>
      <c r="Q596" s="15">
        <v>42630</v>
      </c>
      <c r="R596" s="4">
        <v>6</v>
      </c>
      <c r="S596" s="5" t="s">
        <v>50</v>
      </c>
      <c r="T596" s="5">
        <f>LOOKUP($S596,$B$2:$B$325,C$2:C$325)</f>
        <v>9</v>
      </c>
      <c r="U596" s="5" t="str">
        <f>LOOKUP($S596,$B$2:$B$325,D$2:D$325)</f>
        <v>N</v>
      </c>
      <c r="V596" s="5">
        <f>LOOKUP($S596,$B$2:$B$325,E$2:E$325)</f>
        <v>18953922</v>
      </c>
      <c r="W596" s="5">
        <f>LOOKUP($S596,$B$2:$B$325,F$2:F$325)</f>
        <v>922</v>
      </c>
      <c r="X596" s="5">
        <f>LOOKUP($S596,$B$2:$B$325,G$2:G$325)</f>
        <v>28</v>
      </c>
      <c r="Y596" s="4">
        <v>3</v>
      </c>
      <c r="Z596" s="4">
        <v>3</v>
      </c>
      <c r="AA596" s="4">
        <v>3</v>
      </c>
      <c r="AB596" s="5">
        <f t="shared" si="143"/>
        <v>30</v>
      </c>
      <c r="AC596" s="5">
        <f t="shared" si="144"/>
        <v>30</v>
      </c>
      <c r="AD596" s="5">
        <f t="shared" si="145"/>
        <v>30</v>
      </c>
      <c r="AE596" s="5">
        <f t="shared" si="133"/>
        <v>90</v>
      </c>
    </row>
    <row r="597" spans="16:31" ht="12.75">
      <c r="P597" s="12" t="s">
        <v>560</v>
      </c>
      <c r="Q597" s="16">
        <v>42630</v>
      </c>
      <c r="R597" s="12">
        <v>6</v>
      </c>
      <c r="S597" s="13" t="s">
        <v>474</v>
      </c>
      <c r="T597" s="13">
        <f>LOOKUP($S597,$B$2:$B$325,C$2:C$325)</f>
        <v>9</v>
      </c>
      <c r="U597" s="13" t="str">
        <f>LOOKUP($S597,$B$2:$B$325,D$2:D$325)</f>
        <v>N</v>
      </c>
      <c r="V597" s="13">
        <f>LOOKUP($S597,$B$2:$B$325,E$2:E$325)</f>
        <v>19813552</v>
      </c>
      <c r="W597" s="13">
        <f>LOOKUP($S597,$B$2:$B$325,F$2:F$325)</f>
        <v>552</v>
      </c>
      <c r="X597" s="13">
        <f>LOOKUP($S597,$B$2:$B$325,G$2:G$325)</f>
        <v>0</v>
      </c>
      <c r="Y597" s="12">
        <v>2</v>
      </c>
      <c r="Z597" s="12">
        <v>2</v>
      </c>
      <c r="AA597" s="12">
        <v>2</v>
      </c>
      <c r="AB597" s="13">
        <f t="shared" si="143"/>
        <v>35</v>
      </c>
      <c r="AC597" s="13">
        <f t="shared" si="144"/>
        <v>35</v>
      </c>
      <c r="AD597" s="13">
        <f t="shared" si="145"/>
        <v>35</v>
      </c>
      <c r="AE597" s="13">
        <f t="shared" si="133"/>
        <v>105</v>
      </c>
    </row>
    <row r="598" spans="16:31" ht="12.75">
      <c r="P598" s="4" t="s">
        <v>560</v>
      </c>
      <c r="Q598" s="15">
        <v>42630</v>
      </c>
      <c r="R598" s="53">
        <v>7</v>
      </c>
      <c r="S598" s="5" t="s">
        <v>49</v>
      </c>
      <c r="T598" s="5">
        <f>LOOKUP($S598,$B$2:$B$325,C$2:C$325)</f>
        <v>11</v>
      </c>
      <c r="U598" s="5" t="str">
        <f>LOOKUP($S598,$B$2:$B$325,D$2:D$325)</f>
        <v>N</v>
      </c>
      <c r="V598" s="5">
        <f>LOOKUP($S598,$B$2:$B$325,E$2:E$325)</f>
        <v>18953918</v>
      </c>
      <c r="W598" s="5">
        <f>LOOKUP($S598,$B$2:$B$325,F$2:F$325)</f>
        <v>918</v>
      </c>
      <c r="X598" s="5">
        <f>LOOKUP($S598,$B$2:$B$325,G$2:G$325)</f>
        <v>28</v>
      </c>
      <c r="Y598" s="4">
        <v>1</v>
      </c>
      <c r="Z598" s="4">
        <v>2</v>
      </c>
      <c r="AA598" s="4">
        <v>2</v>
      </c>
      <c r="AB598" s="5">
        <f t="shared" si="143"/>
        <v>40</v>
      </c>
      <c r="AC598" s="5">
        <f t="shared" si="144"/>
        <v>35</v>
      </c>
      <c r="AD598" s="5">
        <f t="shared" si="145"/>
        <v>35</v>
      </c>
      <c r="AE598" s="5">
        <f t="shared" si="133"/>
        <v>110</v>
      </c>
    </row>
    <row r="599" spans="16:31" ht="12.75">
      <c r="P599" s="4" t="s">
        <v>560</v>
      </c>
      <c r="Q599" s="15">
        <v>42630</v>
      </c>
      <c r="R599" s="4">
        <v>7</v>
      </c>
      <c r="S599" s="5" t="s">
        <v>354</v>
      </c>
      <c r="T599" s="5">
        <f>LOOKUP($S599,$B$2:$B$325,C$2:C$325)</f>
        <v>10</v>
      </c>
      <c r="U599" s="5" t="str">
        <f>LOOKUP($S599,$B$2:$B$325,D$2:D$325)</f>
        <v>N</v>
      </c>
      <c r="V599" s="5" t="str">
        <f>LOOKUP($S599,$B$2:$B$325,E$2:E$325)</f>
        <v>19023920</v>
      </c>
      <c r="W599" s="5" t="str">
        <f>LOOKUP($S599,$B$2:$B$325,F$2:F$325)</f>
        <v>920</v>
      </c>
      <c r="X599" s="5" t="str">
        <f>LOOKUP($S599,$B$2:$B$325,G$2:G$325)</f>
        <v>10</v>
      </c>
      <c r="Y599" s="4">
        <v>3</v>
      </c>
      <c r="Z599" s="4">
        <v>3</v>
      </c>
      <c r="AA599" s="4">
        <v>3</v>
      </c>
      <c r="AB599" s="5">
        <f t="shared" si="143"/>
        <v>30</v>
      </c>
      <c r="AC599" s="5">
        <f t="shared" si="144"/>
        <v>30</v>
      </c>
      <c r="AD599" s="5">
        <f t="shared" si="145"/>
        <v>30</v>
      </c>
      <c r="AE599" s="5">
        <f t="shared" si="133"/>
        <v>90</v>
      </c>
    </row>
    <row r="600" spans="16:31" ht="12.75">
      <c r="P600" s="4" t="s">
        <v>560</v>
      </c>
      <c r="Q600" s="15">
        <v>42630</v>
      </c>
      <c r="R600" s="4">
        <v>7</v>
      </c>
      <c r="S600" s="48" t="s">
        <v>573</v>
      </c>
      <c r="T600" s="48">
        <f>LOOKUP($S600,$B$2:$B$325,C$2:C$325)</f>
        <v>10</v>
      </c>
      <c r="U600" s="48" t="str">
        <f>LOOKUP($S600,$B$2:$B$325,D$2:D$325)</f>
        <v>N</v>
      </c>
      <c r="V600" s="48">
        <f>LOOKUP($S600,$B$2:$B$325,E$2:E$325)</f>
        <v>19020178</v>
      </c>
      <c r="W600" s="48">
        <f>LOOKUP($S600,$B$2:$B$325,F$2:F$325)</f>
        <v>528</v>
      </c>
      <c r="X600" s="48" t="str">
        <f>LOOKUP($S600,$B$2:$B$325,G$2:G$325)</f>
        <v>NAG</v>
      </c>
      <c r="Y600" s="4">
        <v>2</v>
      </c>
      <c r="Z600" s="4">
        <v>1</v>
      </c>
      <c r="AA600" s="4">
        <v>1</v>
      </c>
      <c r="AB600" s="5">
        <f t="shared" si="143"/>
        <v>35</v>
      </c>
      <c r="AC600" s="5">
        <f t="shared" si="144"/>
        <v>40</v>
      </c>
      <c r="AD600" s="5">
        <f t="shared" si="145"/>
        <v>40</v>
      </c>
      <c r="AE600" s="5">
        <f t="shared" si="133"/>
        <v>115</v>
      </c>
    </row>
    <row r="601" spans="16:31" ht="12.75">
      <c r="P601" s="12" t="s">
        <v>560</v>
      </c>
      <c r="Q601" s="16">
        <v>42630</v>
      </c>
      <c r="R601" s="12">
        <v>7</v>
      </c>
      <c r="S601" s="13" t="s">
        <v>478</v>
      </c>
      <c r="T601" s="13">
        <f>LOOKUP($S601,$B$2:$B$325,C$2:C$325)</f>
        <v>11</v>
      </c>
      <c r="U601" s="13" t="str">
        <f>LOOKUP($S601,$B$2:$B$325,D$2:D$325)</f>
        <v>N</v>
      </c>
      <c r="V601" s="13">
        <f>LOOKUP($S601,$B$2:$B$325,E$2:E$325)</f>
        <v>18953917</v>
      </c>
      <c r="W601" s="13">
        <f>LOOKUP($S601,$B$2:$B$325,F$2:F$325)</f>
        <v>100</v>
      </c>
      <c r="X601" s="13">
        <f>LOOKUP($S601,$B$2:$B$325,G$2:G$325)</f>
        <v>28</v>
      </c>
      <c r="Y601" s="12">
        <v>4</v>
      </c>
      <c r="Z601" s="12">
        <v>4</v>
      </c>
      <c r="AA601" s="12">
        <v>4</v>
      </c>
      <c r="AB601" s="13">
        <f t="shared" si="143"/>
        <v>25</v>
      </c>
      <c r="AC601" s="13">
        <f t="shared" si="144"/>
        <v>25</v>
      </c>
      <c r="AD601" s="13">
        <f t="shared" si="145"/>
        <v>25</v>
      </c>
      <c r="AE601" s="13">
        <f t="shared" si="133"/>
        <v>75</v>
      </c>
    </row>
    <row r="602" spans="16:31" ht="12.75">
      <c r="P602" s="4" t="s">
        <v>560</v>
      </c>
      <c r="Q602" s="15">
        <v>42630</v>
      </c>
      <c r="R602" s="4">
        <v>8</v>
      </c>
      <c r="S602" s="5" t="s">
        <v>322</v>
      </c>
      <c r="T602" s="5">
        <f>LOOKUP($S602,$B$2:$B$325,C$2:C$325)</f>
        <v>41</v>
      </c>
      <c r="U602" s="5" t="str">
        <f>LOOKUP($S602,$B$2:$B$325,D$2:D$325)</f>
        <v>N</v>
      </c>
      <c r="V602" s="5">
        <f>LOOKUP($S602,$B$2:$B$325,E$2:E$325)</f>
        <v>17200695</v>
      </c>
      <c r="W602" s="5">
        <f>LOOKUP($S602,$B$2:$B$325,F$2:F$325)</f>
        <v>99</v>
      </c>
      <c r="X602" s="5">
        <f>LOOKUP($S602,$B$2:$B$325,G$2:G$325)</f>
        <v>6</v>
      </c>
      <c r="Y602" s="4">
        <v>2</v>
      </c>
      <c r="Z602" s="4">
        <v>3</v>
      </c>
      <c r="AA602" s="4">
        <v>3</v>
      </c>
      <c r="AB602" s="5">
        <f t="shared" si="143"/>
        <v>35</v>
      </c>
      <c r="AC602" s="5">
        <f t="shared" si="144"/>
        <v>30</v>
      </c>
      <c r="AD602" s="5">
        <f t="shared" si="145"/>
        <v>30</v>
      </c>
      <c r="AE602" s="5">
        <f t="shared" si="133"/>
        <v>95</v>
      </c>
    </row>
    <row r="603" spans="16:31" ht="12.75">
      <c r="P603" s="4" t="s">
        <v>560</v>
      </c>
      <c r="Q603" s="15">
        <v>42630</v>
      </c>
      <c r="R603" s="4">
        <v>8</v>
      </c>
      <c r="S603" s="5" t="s">
        <v>83</v>
      </c>
      <c r="T603" s="5">
        <f>LOOKUP($S603,$B$2:$B$325,C$2:C$325)</f>
        <v>16</v>
      </c>
      <c r="U603" s="5" t="str">
        <f>LOOKUP($S603,$B$2:$B$325,D$2:D$325)</f>
        <v>N</v>
      </c>
      <c r="V603" s="5">
        <f>LOOKUP($S603,$B$2:$B$325,E$2:E$325)</f>
        <v>15903313</v>
      </c>
      <c r="W603" s="5" t="str">
        <f>LOOKUP($S603,$B$2:$B$325,F$2:F$325)</f>
        <v>28</v>
      </c>
      <c r="X603" s="5" t="str">
        <f>LOOKUP($S603,$B$2:$B$325,G$2:G$325)</f>
        <v>NC</v>
      </c>
      <c r="Y603" s="4">
        <v>3</v>
      </c>
      <c r="Z603" s="4">
        <v>2</v>
      </c>
      <c r="AA603" s="4">
        <v>2</v>
      </c>
      <c r="AB603" s="5">
        <f t="shared" si="143"/>
        <v>30</v>
      </c>
      <c r="AC603" s="5">
        <f t="shared" si="144"/>
        <v>35</v>
      </c>
      <c r="AD603" s="5">
        <f t="shared" si="145"/>
        <v>35</v>
      </c>
      <c r="AE603" s="5">
        <f t="shared" si="133"/>
        <v>100</v>
      </c>
    </row>
    <row r="604" spans="16:31" ht="12.75">
      <c r="P604" s="12" t="s">
        <v>560</v>
      </c>
      <c r="Q604" s="16">
        <v>42630</v>
      </c>
      <c r="R604" s="12">
        <v>8</v>
      </c>
      <c r="S604" s="13" t="s">
        <v>355</v>
      </c>
      <c r="T604" s="13">
        <f>LOOKUP($S604,$B$2:$B$325,C$2:C$325)</f>
        <v>49</v>
      </c>
      <c r="U604" s="13" t="str">
        <f>LOOKUP($S604,$B$2:$B$325,D$2:D$325)</f>
        <v>N</v>
      </c>
      <c r="V604" s="13" t="str">
        <f>LOOKUP($S604,$B$2:$B$325,E$2:E$325)</f>
        <v>17480101</v>
      </c>
      <c r="W604" s="13" t="str">
        <f>LOOKUP($S604,$B$2:$B$325,F$2:F$325)</f>
        <v>101</v>
      </c>
      <c r="X604" s="13" t="str">
        <f>LOOKUP($S604,$B$2:$B$325,G$2:G$325)</f>
        <v>10</v>
      </c>
      <c r="Y604" s="12">
        <v>1</v>
      </c>
      <c r="Z604" s="12">
        <v>1</v>
      </c>
      <c r="AA604" s="12">
        <v>1</v>
      </c>
      <c r="AB604" s="13">
        <f t="shared" si="143"/>
        <v>40</v>
      </c>
      <c r="AC604" s="13">
        <f t="shared" si="144"/>
        <v>40</v>
      </c>
      <c r="AD604" s="13">
        <f t="shared" si="145"/>
        <v>40</v>
      </c>
      <c r="AE604" s="13">
        <f t="shared" si="133"/>
        <v>120</v>
      </c>
    </row>
    <row r="605" spans="16:31" ht="12.75">
      <c r="P605" s="4" t="s">
        <v>560</v>
      </c>
      <c r="Q605" s="15">
        <v>42630</v>
      </c>
      <c r="R605" s="4">
        <v>9</v>
      </c>
      <c r="S605" s="5" t="s">
        <v>481</v>
      </c>
      <c r="T605" s="48">
        <f>LOOKUP($S605,$B$2:$B$325,C$2:C$325)</f>
        <v>8</v>
      </c>
      <c r="U605" s="5" t="str">
        <f>LOOKUP($S605,$B$2:$B$325,D$2:D$325)</f>
        <v>I</v>
      </c>
      <c r="V605" s="5">
        <f>LOOKUP($S605,$B$2:$B$325,E$2:E$325)</f>
        <v>18534077</v>
      </c>
      <c r="W605" s="5">
        <f>LOOKUP($S605,$B$2:$B$325,F$2:F$325)</f>
        <v>77</v>
      </c>
      <c r="X605" s="5">
        <f>LOOKUP($S605,$B$2:$B$325,G$2:G$325)</f>
        <v>8</v>
      </c>
      <c r="Y605" s="4">
        <v>5</v>
      </c>
      <c r="Z605" s="4">
        <v>5</v>
      </c>
      <c r="AA605" s="4">
        <v>5</v>
      </c>
      <c r="AB605" s="5">
        <f>LOOKUP(Y605,$J$3:$J$11,$L$3:$L$11)</f>
        <v>30</v>
      </c>
      <c r="AC605" s="5">
        <f>LOOKUP(Z605,$J$3:$J$11,$L$3:$L$11)</f>
        <v>30</v>
      </c>
      <c r="AD605" s="5">
        <f>LOOKUP(AA605,$J$3:$J$11,$L$3:$L$11)</f>
        <v>30</v>
      </c>
      <c r="AE605" s="5">
        <f t="shared" si="133"/>
        <v>90</v>
      </c>
    </row>
    <row r="606" spans="16:31" ht="12.75">
      <c r="P606" s="4" t="s">
        <v>560</v>
      </c>
      <c r="Q606" s="15">
        <v>42630</v>
      </c>
      <c r="R606" s="4">
        <v>9</v>
      </c>
      <c r="S606" s="48" t="s">
        <v>575</v>
      </c>
      <c r="T606" s="48">
        <f>LOOKUP($S606,$B$2:$B$325,C$2:C$325)</f>
        <v>8</v>
      </c>
      <c r="U606" s="48" t="str">
        <f>LOOKUP($S606,$B$2:$B$325,D$2:D$325)</f>
        <v>N</v>
      </c>
      <c r="V606" s="48">
        <f>LOOKUP($S606,$B$2:$B$325,E$2:E$325)</f>
        <v>19023503</v>
      </c>
      <c r="W606" s="48">
        <f>LOOKUP($S606,$B$2:$B$325,F$2:F$325)</f>
        <v>503</v>
      </c>
      <c r="X606" s="48">
        <f>LOOKUP($S606,$B$2:$B$325,G$2:G$325)</f>
        <v>10</v>
      </c>
      <c r="Y606" s="4">
        <v>2</v>
      </c>
      <c r="Z606" s="4">
        <v>4</v>
      </c>
      <c r="AA606" s="4">
        <v>3</v>
      </c>
      <c r="AB606" s="5">
        <f aca="true" t="shared" si="146" ref="AB606:AB616">LOOKUP(Y606,$J$3:$J$11,$L$3:$L$11)</f>
        <v>45</v>
      </c>
      <c r="AC606" s="5">
        <f aca="true" t="shared" si="147" ref="AC606:AC616">LOOKUP(Z606,$J$3:$J$11,$L$3:$L$11)</f>
        <v>35</v>
      </c>
      <c r="AD606" s="5">
        <f aca="true" t="shared" si="148" ref="AD606:AD616">LOOKUP(AA606,$J$3:$J$11,$L$3:$L$11)</f>
        <v>40</v>
      </c>
      <c r="AE606" s="5">
        <f t="shared" si="133"/>
        <v>120</v>
      </c>
    </row>
    <row r="607" spans="16:31" ht="12.75">
      <c r="P607" s="4" t="s">
        <v>560</v>
      </c>
      <c r="Q607" s="15">
        <v>42630</v>
      </c>
      <c r="R607" s="4">
        <v>9</v>
      </c>
      <c r="S607" s="5" t="s">
        <v>352</v>
      </c>
      <c r="T607" s="5">
        <f>LOOKUP($S607,$B$2:$B$325,C$2:C$325)</f>
        <v>7</v>
      </c>
      <c r="U607" s="5" t="str">
        <f>LOOKUP($S607,$B$2:$B$325,D$2:D$325)</f>
        <v>I</v>
      </c>
      <c r="V607" s="5" t="str">
        <f>LOOKUP($S607,$B$2:$B$325,E$2:E$325)</f>
        <v>18983463</v>
      </c>
      <c r="W607" s="5" t="str">
        <f>LOOKUP($S607,$B$2:$B$325,F$2:F$325)</f>
        <v>463</v>
      </c>
      <c r="X607" s="5" t="str">
        <f>LOOKUP($S607,$B$2:$B$325,G$2:G$325)</f>
        <v>10</v>
      </c>
      <c r="Y607" s="4">
        <v>1</v>
      </c>
      <c r="Z607" s="4">
        <v>1</v>
      </c>
      <c r="AA607" s="4">
        <v>1</v>
      </c>
      <c r="AB607" s="5">
        <f t="shared" si="146"/>
        <v>50</v>
      </c>
      <c r="AC607" s="5">
        <f t="shared" si="147"/>
        <v>50</v>
      </c>
      <c r="AD607" s="5">
        <f t="shared" si="148"/>
        <v>50</v>
      </c>
      <c r="AE607" s="5">
        <f t="shared" si="133"/>
        <v>150</v>
      </c>
    </row>
    <row r="608" spans="16:31" ht="12.75">
      <c r="P608" s="4" t="s">
        <v>560</v>
      </c>
      <c r="Q608" s="15">
        <v>42630</v>
      </c>
      <c r="R608" s="4">
        <v>9</v>
      </c>
      <c r="S608" s="5" t="s">
        <v>59</v>
      </c>
      <c r="T608" s="5">
        <f>LOOKUP($S608,$B$2:$B$325,C$2:C$325)</f>
        <v>7</v>
      </c>
      <c r="U608" s="5" t="str">
        <f>LOOKUP($S608,$B$2:$B$325,D$2:D$325)</f>
        <v>I</v>
      </c>
      <c r="V608" s="5" t="str">
        <f>LOOKUP($S608,$B$2:$B$325,E$2:E$325)</f>
        <v>17203801</v>
      </c>
      <c r="W608" s="5">
        <f>LOOKUP($S608,$B$2:$B$325,F$2:F$325)</f>
        <v>36</v>
      </c>
      <c r="X608" s="5">
        <f>LOOKUP($S608,$B$2:$B$325,G$2:G$325)</f>
        <v>6</v>
      </c>
      <c r="Y608" s="4">
        <v>4</v>
      </c>
      <c r="Z608" s="4">
        <v>3</v>
      </c>
      <c r="AA608" s="4">
        <v>4</v>
      </c>
      <c r="AB608" s="5">
        <f t="shared" si="146"/>
        <v>35</v>
      </c>
      <c r="AC608" s="5">
        <f t="shared" si="147"/>
        <v>40</v>
      </c>
      <c r="AD608" s="5">
        <f t="shared" si="148"/>
        <v>35</v>
      </c>
      <c r="AE608" s="5">
        <f t="shared" si="133"/>
        <v>110</v>
      </c>
    </row>
    <row r="609" spans="16:31" ht="12.75">
      <c r="P609" s="12" t="s">
        <v>560</v>
      </c>
      <c r="Q609" s="16">
        <v>42630</v>
      </c>
      <c r="R609" s="12">
        <v>9</v>
      </c>
      <c r="S609" s="13" t="s">
        <v>333</v>
      </c>
      <c r="T609" s="13">
        <f>LOOKUP($S609,$B$2:$B$325,C$2:C$325)</f>
        <v>6</v>
      </c>
      <c r="U609" s="13" t="str">
        <f>LOOKUP($S609,$B$2:$B$325,D$2:D$325)</f>
        <v>I</v>
      </c>
      <c r="V609" s="13" t="str">
        <f>LOOKUP($S609,$B$2:$B$325,E$2:E$325)</f>
        <v>18954047</v>
      </c>
      <c r="W609" s="13" t="str">
        <f>LOOKUP($S609,$B$2:$B$325,F$2:F$325)</f>
        <v>047</v>
      </c>
      <c r="X609" s="13" t="str">
        <f>LOOKUP($S609,$B$2:$B$325,G$2:G$325)</f>
        <v>28</v>
      </c>
      <c r="Y609" s="12">
        <v>3</v>
      </c>
      <c r="Z609" s="12">
        <v>2</v>
      </c>
      <c r="AA609" s="12">
        <v>2</v>
      </c>
      <c r="AB609" s="13">
        <f t="shared" si="146"/>
        <v>40</v>
      </c>
      <c r="AC609" s="13">
        <f t="shared" si="147"/>
        <v>45</v>
      </c>
      <c r="AD609" s="13">
        <f t="shared" si="148"/>
        <v>45</v>
      </c>
      <c r="AE609" s="13">
        <f t="shared" si="133"/>
        <v>130</v>
      </c>
    </row>
    <row r="610" spans="16:31" ht="12.75">
      <c r="P610" s="4" t="s">
        <v>560</v>
      </c>
      <c r="Q610" s="15">
        <v>42630</v>
      </c>
      <c r="R610" s="4">
        <v>10</v>
      </c>
      <c r="S610" s="5" t="s">
        <v>335</v>
      </c>
      <c r="T610" s="5">
        <f>LOOKUP($S610,$B$2:$B$325,C$2:C$325)</f>
        <v>8</v>
      </c>
      <c r="U610" s="5" t="str">
        <f>LOOKUP($S610,$B$2:$B$325,D$2:D$325)</f>
        <v>I</v>
      </c>
      <c r="V610" s="5" t="str">
        <f>LOOKUP($S610,$B$2:$B$325,E$2:E$325)</f>
        <v>18954046</v>
      </c>
      <c r="W610" s="5" t="str">
        <f>LOOKUP($S610,$B$2:$B$325,F$2:F$325)</f>
        <v>046</v>
      </c>
      <c r="X610" s="5" t="str">
        <f>LOOKUP($S610,$B$2:$B$325,G$2:G$325)</f>
        <v>28</v>
      </c>
      <c r="Y610" s="4">
        <v>2</v>
      </c>
      <c r="Z610" s="4">
        <v>1</v>
      </c>
      <c r="AA610" s="4">
        <v>1</v>
      </c>
      <c r="AB610" s="5">
        <f t="shared" si="146"/>
        <v>45</v>
      </c>
      <c r="AC610" s="5">
        <f t="shared" si="147"/>
        <v>50</v>
      </c>
      <c r="AD610" s="5">
        <f t="shared" si="148"/>
        <v>50</v>
      </c>
      <c r="AE610" s="5">
        <f t="shared" si="133"/>
        <v>145</v>
      </c>
    </row>
    <row r="611" spans="16:31" ht="12.75">
      <c r="P611" s="4" t="s">
        <v>560</v>
      </c>
      <c r="Q611" s="15">
        <v>42630</v>
      </c>
      <c r="R611" s="4">
        <v>10</v>
      </c>
      <c r="S611" s="5" t="s">
        <v>483</v>
      </c>
      <c r="T611" s="5">
        <f>LOOKUP($S611,$B$2:$B$325,C$2:C$325)</f>
        <v>8</v>
      </c>
      <c r="U611" s="5" t="str">
        <f>LOOKUP($S611,$B$2:$B$325,D$2:D$325)</f>
        <v>I</v>
      </c>
      <c r="V611" s="5">
        <f>LOOKUP($S611,$B$2:$B$325,E$2:E$325)</f>
        <v>18983239</v>
      </c>
      <c r="W611" s="5">
        <f>LOOKUP($S611,$B$2:$B$325,F$2:F$325)</f>
        <v>239</v>
      </c>
      <c r="X611" s="5">
        <f>LOOKUP($S611,$B$2:$B$325,G$2:G$325)</f>
        <v>10</v>
      </c>
      <c r="Y611" s="4">
        <v>1</v>
      </c>
      <c r="Z611" s="4">
        <v>2</v>
      </c>
      <c r="AA611" s="4">
        <v>2</v>
      </c>
      <c r="AB611" s="5">
        <f t="shared" si="146"/>
        <v>50</v>
      </c>
      <c r="AC611" s="5">
        <f t="shared" si="147"/>
        <v>45</v>
      </c>
      <c r="AD611" s="5">
        <f t="shared" si="148"/>
        <v>45</v>
      </c>
      <c r="AE611" s="5">
        <f t="shared" si="133"/>
        <v>140</v>
      </c>
    </row>
    <row r="612" spans="16:31" ht="12.75">
      <c r="P612" s="12" t="s">
        <v>560</v>
      </c>
      <c r="Q612" s="16">
        <v>42630</v>
      </c>
      <c r="R612" s="12">
        <v>10</v>
      </c>
      <c r="S612" s="13" t="s">
        <v>56</v>
      </c>
      <c r="T612" s="13">
        <f>LOOKUP($S612,$B$2:$B$325,C$2:C$325)</f>
        <v>9</v>
      </c>
      <c r="U612" s="13" t="str">
        <f>LOOKUP($S612,$B$2:$B$325,D$2:D$325)</f>
        <v>I</v>
      </c>
      <c r="V612" s="13">
        <f>LOOKUP($S612,$B$2:$B$325,E$2:E$325)</f>
        <v>15903270</v>
      </c>
      <c r="W612" s="13">
        <f>LOOKUP($S612,$B$2:$B$325,F$2:F$325)</f>
        <v>270</v>
      </c>
      <c r="X612" s="13">
        <f>LOOKUP($S612,$B$2:$B$325,G$2:G$325)</f>
        <v>10</v>
      </c>
      <c r="Y612" s="12">
        <v>3</v>
      </c>
      <c r="Z612" s="12">
        <v>3</v>
      </c>
      <c r="AA612" s="12">
        <v>3</v>
      </c>
      <c r="AB612" s="13">
        <f t="shared" si="146"/>
        <v>40</v>
      </c>
      <c r="AC612" s="13">
        <f t="shared" si="147"/>
        <v>40</v>
      </c>
      <c r="AD612" s="13">
        <f t="shared" si="148"/>
        <v>40</v>
      </c>
      <c r="AE612" s="13">
        <f aca="true" t="shared" si="149" ref="AE612:AE619">SUM(AB612:AD612)</f>
        <v>120</v>
      </c>
    </row>
    <row r="613" spans="16:31" ht="12.75">
      <c r="P613" s="4" t="s">
        <v>560</v>
      </c>
      <c r="Q613" s="15">
        <v>42630</v>
      </c>
      <c r="R613" s="4">
        <v>11</v>
      </c>
      <c r="S613" s="48" t="s">
        <v>576</v>
      </c>
      <c r="T613" s="48">
        <f>LOOKUP($S613,$B$2:$B$325,C$2:C$325)</f>
        <v>5</v>
      </c>
      <c r="U613" s="48" t="str">
        <f>LOOKUP($S613,$B$2:$B$325,D$2:D$325)</f>
        <v>Y</v>
      </c>
      <c r="V613" s="48">
        <f>LOOKUP($S613,$B$2:$B$325,E$2:E$325)</f>
        <v>19604746</v>
      </c>
      <c r="W613" s="48">
        <f>LOOKUP($S613,$B$2:$B$325,F$2:F$325)</f>
        <v>746</v>
      </c>
      <c r="X613" s="48">
        <f>LOOKUP($S613,$B$2:$B$325,G$2:G$325)</f>
        <v>1</v>
      </c>
      <c r="Y613" s="4">
        <v>4</v>
      </c>
      <c r="Z613" s="4">
        <v>4</v>
      </c>
      <c r="AA613" s="4">
        <v>3</v>
      </c>
      <c r="AB613" s="5">
        <f>LOOKUP(Y613,$J$3:$J$11,$M$3:$M$11)</f>
        <v>45</v>
      </c>
      <c r="AC613" s="5">
        <f>LOOKUP(Z613,$J$3:$J$11,$M$3:$M$11)</f>
        <v>45</v>
      </c>
      <c r="AD613" s="5">
        <f>LOOKUP(AA613,$J$3:$J$11,$M$3:$M$11)</f>
        <v>50</v>
      </c>
      <c r="AE613" s="5">
        <f t="shared" si="149"/>
        <v>140</v>
      </c>
    </row>
    <row r="614" spans="16:31" ht="12.75">
      <c r="P614" s="4" t="s">
        <v>560</v>
      </c>
      <c r="Q614" s="15">
        <v>42630</v>
      </c>
      <c r="R614" s="4">
        <v>11</v>
      </c>
      <c r="S614" s="48" t="s">
        <v>577</v>
      </c>
      <c r="T614" s="48">
        <f>LOOKUP($S614,$B$2:$B$325,C$2:C$325)</f>
        <v>10</v>
      </c>
      <c r="U614" s="48" t="str">
        <f>LOOKUP($S614,$B$2:$B$325,D$2:D$325)</f>
        <v>E</v>
      </c>
      <c r="V614" s="48">
        <f>LOOKUP($S614,$B$2:$B$325,E$2:E$325)</f>
        <v>18530263</v>
      </c>
      <c r="W614" s="48">
        <f>LOOKUP($S614,$B$2:$B$325,F$2:F$325)</f>
        <v>9</v>
      </c>
      <c r="X614" s="48" t="str">
        <f>LOOKUP($S614,$B$2:$B$325,G$2:G$325)</f>
        <v>ST</v>
      </c>
      <c r="Y614" s="4">
        <v>1</v>
      </c>
      <c r="Z614" s="4">
        <v>2</v>
      </c>
      <c r="AA614" s="4">
        <v>2</v>
      </c>
      <c r="AB614" s="5">
        <f aca="true" t="shared" si="150" ref="AB614:AB619">LOOKUP(Y614,$J$3:$J$11,$M$3:$M$11)</f>
        <v>60</v>
      </c>
      <c r="AC614" s="5">
        <f aca="true" t="shared" si="151" ref="AC614:AC619">LOOKUP(Z614,$J$3:$J$11,$M$3:$M$11)</f>
        <v>55</v>
      </c>
      <c r="AD614" s="5">
        <f aca="true" t="shared" si="152" ref="AD614:AD619">LOOKUP(AA614,$J$3:$J$11,$M$3:$M$11)</f>
        <v>55</v>
      </c>
      <c r="AE614" s="5">
        <f t="shared" si="149"/>
        <v>170</v>
      </c>
    </row>
    <row r="615" spans="16:31" ht="12.75">
      <c r="P615" s="4" t="s">
        <v>560</v>
      </c>
      <c r="Q615" s="15">
        <v>42630</v>
      </c>
      <c r="R615" s="4">
        <v>11</v>
      </c>
      <c r="S615" s="48" t="s">
        <v>578</v>
      </c>
      <c r="T615" s="48">
        <f>LOOKUP($S615,$B$2:$B$325,C$2:C$325)</f>
        <v>11</v>
      </c>
      <c r="U615" s="48" t="str">
        <f>LOOKUP($S615,$B$2:$B$325,D$2:D$325)</f>
        <v>I</v>
      </c>
      <c r="V615" s="48">
        <f>LOOKUP($S615,$B$2:$B$325,E$2:E$325)</f>
        <v>18983477</v>
      </c>
      <c r="W615" s="48">
        <f>LOOKUP($S615,$B$2:$B$325,F$2:F$325)</f>
        <v>477</v>
      </c>
      <c r="X615" s="48">
        <f>LOOKUP($S615,$B$2:$B$325,G$2:G$325)</f>
        <v>6</v>
      </c>
      <c r="Y615" s="4">
        <v>2</v>
      </c>
      <c r="Z615" s="4">
        <v>3</v>
      </c>
      <c r="AA615" s="4">
        <v>4</v>
      </c>
      <c r="AB615" s="5">
        <f t="shared" si="150"/>
        <v>55</v>
      </c>
      <c r="AC615" s="5">
        <f t="shared" si="151"/>
        <v>50</v>
      </c>
      <c r="AD615" s="5">
        <f t="shared" si="152"/>
        <v>45</v>
      </c>
      <c r="AE615" s="5">
        <f t="shared" si="149"/>
        <v>150</v>
      </c>
    </row>
    <row r="616" spans="16:31" ht="12.75">
      <c r="P616" s="12" t="s">
        <v>560</v>
      </c>
      <c r="Q616" s="16">
        <v>42630</v>
      </c>
      <c r="R616" s="12">
        <v>11</v>
      </c>
      <c r="S616" s="13" t="s">
        <v>337</v>
      </c>
      <c r="T616" s="13">
        <f>LOOKUP($S616,$B$2:$B$325,C$2:C$325)</f>
        <v>11</v>
      </c>
      <c r="U616" s="13" t="str">
        <f>LOOKUP($S616,$B$2:$B$325,D$2:D$325)</f>
        <v>E</v>
      </c>
      <c r="V616" s="13">
        <f>LOOKUP($S616,$B$2:$B$325,E$2:E$325)</f>
        <v>18983278</v>
      </c>
      <c r="W616" s="13">
        <f>LOOKUP($S616,$B$2:$B$325,F$2:F$325)</f>
        <v>129</v>
      </c>
      <c r="X616" s="13">
        <f>LOOKUP($S616,$B$2:$B$325,G$2:G$325)</f>
        <v>10</v>
      </c>
      <c r="Y616" s="12">
        <v>3</v>
      </c>
      <c r="Z616" s="12">
        <v>1</v>
      </c>
      <c r="AA616" s="12">
        <v>1</v>
      </c>
      <c r="AB616" s="13">
        <f t="shared" si="150"/>
        <v>50</v>
      </c>
      <c r="AC616" s="13">
        <f t="shared" si="151"/>
        <v>60</v>
      </c>
      <c r="AD616" s="13">
        <f t="shared" si="152"/>
        <v>60</v>
      </c>
      <c r="AE616" s="13">
        <f t="shared" si="149"/>
        <v>170</v>
      </c>
    </row>
    <row r="617" spans="16:31" ht="12.75">
      <c r="P617" s="4" t="s">
        <v>560</v>
      </c>
      <c r="Q617" s="15">
        <v>42630</v>
      </c>
      <c r="R617" s="4">
        <v>12</v>
      </c>
      <c r="S617" s="48" t="s">
        <v>480</v>
      </c>
      <c r="T617" s="48">
        <f>LOOKUP($S617,$B$2:$B$325,C$2:C$325)</f>
        <v>15</v>
      </c>
      <c r="U617" s="48" t="str">
        <f>LOOKUP($S617,$B$2:$B$325,D$2:D$325)</f>
        <v>N</v>
      </c>
      <c r="V617" s="48">
        <f>LOOKUP($S617,$B$2:$B$325,E$2:E$325)</f>
        <v>10314828</v>
      </c>
      <c r="W617" s="48">
        <f>LOOKUP($S617,$B$2:$B$325,F$2:F$325)</f>
        <v>828</v>
      </c>
      <c r="X617" s="48">
        <f>LOOKUP($S617,$B$2:$B$325,G$2:G$325)</f>
        <v>8</v>
      </c>
      <c r="Y617" s="4">
        <v>1</v>
      </c>
      <c r="Z617" s="4">
        <v>1</v>
      </c>
      <c r="AA617" s="4">
        <v>1</v>
      </c>
      <c r="AB617" s="5">
        <f>LOOKUP(Y617,$J$3:$J$11,$L$3:$L$11)</f>
        <v>50</v>
      </c>
      <c r="AC617" s="5">
        <f>LOOKUP(Z617,$J$3:$J$11,$L$3:$L$11)</f>
        <v>50</v>
      </c>
      <c r="AD617" s="5">
        <f>LOOKUP(AA617,$J$3:$J$11,$L$3:$L$11)</f>
        <v>50</v>
      </c>
      <c r="AE617" s="5">
        <f t="shared" si="149"/>
        <v>150</v>
      </c>
    </row>
    <row r="618" spans="16:31" ht="12.75">
      <c r="P618" s="4" t="s">
        <v>560</v>
      </c>
      <c r="Q618" s="15">
        <v>42630</v>
      </c>
      <c r="R618" s="4">
        <v>12</v>
      </c>
      <c r="S618" s="5" t="s">
        <v>336</v>
      </c>
      <c r="T618" s="5">
        <f>LOOKUP($S618,$B$2:$B$325,C$2:C$325)</f>
        <v>13</v>
      </c>
      <c r="U618" s="5" t="str">
        <f>LOOKUP($S618,$B$2:$B$325,D$2:D$325)</f>
        <v>N</v>
      </c>
      <c r="V618" s="5" t="str">
        <f>LOOKUP($S618,$B$2:$B$325,E$2:E$325)</f>
        <v>16210341</v>
      </c>
      <c r="W618" s="5" t="str">
        <f>LOOKUP($S618,$B$2:$B$325,F$2:F$325)</f>
        <v>341</v>
      </c>
      <c r="X618" s="5">
        <f>LOOKUP($S618,$B$2:$B$325,G$2:G$325)</f>
        <v>10</v>
      </c>
      <c r="Y618" s="4">
        <v>3</v>
      </c>
      <c r="Z618" s="4">
        <v>3</v>
      </c>
      <c r="AA618" s="4">
        <v>3</v>
      </c>
      <c r="AB618" s="5">
        <f>LOOKUP(Y618,$J$3:$J$11,$L$3:$L$11)</f>
        <v>40</v>
      </c>
      <c r="AC618" s="5">
        <f>LOOKUP(Z618,$J$3:$J$11,$L$3:$L$11)</f>
        <v>40</v>
      </c>
      <c r="AD618" s="5">
        <f>LOOKUP(AA618,$J$3:$J$11,$L$3:$L$11)</f>
        <v>40</v>
      </c>
      <c r="AE618" s="5">
        <f t="shared" si="149"/>
        <v>120</v>
      </c>
    </row>
    <row r="619" spans="16:31" ht="12.75">
      <c r="P619" s="12" t="s">
        <v>560</v>
      </c>
      <c r="Q619" s="16">
        <v>42630</v>
      </c>
      <c r="R619" s="12">
        <v>12</v>
      </c>
      <c r="S619" s="13" t="s">
        <v>161</v>
      </c>
      <c r="T619" s="13">
        <f>LOOKUP($S619,$B$2:$B$325,C$2:C$325)</f>
        <v>13</v>
      </c>
      <c r="U619" s="13" t="str">
        <f>LOOKUP($S619,$B$2:$B$325,D$2:D$325)</f>
        <v>I</v>
      </c>
      <c r="V619" s="13">
        <f>LOOKUP($S619,$B$2:$B$325,E$2:E$325)</f>
        <v>18953912</v>
      </c>
      <c r="W619" s="13">
        <f>LOOKUP($S619,$B$2:$B$325,F$2:F$325)</f>
        <v>912</v>
      </c>
      <c r="X619" s="13">
        <f>LOOKUP($S619,$B$2:$B$325,G$2:G$325)</f>
        <v>28</v>
      </c>
      <c r="Y619" s="12">
        <v>2</v>
      </c>
      <c r="Z619" s="12">
        <v>2</v>
      </c>
      <c r="AA619" s="12">
        <v>2</v>
      </c>
      <c r="AB619" s="13">
        <f>LOOKUP(Y619,$J$3:$J$11,$L$3:$L$11)</f>
        <v>45</v>
      </c>
      <c r="AC619" s="13">
        <f>LOOKUP(Z619,$J$3:$J$11,$L$3:$L$11)</f>
        <v>45</v>
      </c>
      <c r="AD619" s="13">
        <f>LOOKUP(AA619,$J$3:$J$11,$L$3:$L$11)</f>
        <v>45</v>
      </c>
      <c r="AE619" s="13">
        <f t="shared" si="149"/>
        <v>135</v>
      </c>
    </row>
    <row r="620" spans="16:31" ht="12.75">
      <c r="P620" s="4" t="s">
        <v>560</v>
      </c>
      <c r="Q620" s="15">
        <v>42630</v>
      </c>
      <c r="R620" s="4">
        <v>13</v>
      </c>
      <c r="S620" s="48" t="s">
        <v>579</v>
      </c>
      <c r="T620" s="48">
        <f>LOOKUP($S620,$B$2:$B$325,C$2:C$325)</f>
        <v>6</v>
      </c>
      <c r="U620" s="48" t="str">
        <f>LOOKUP($S620,$B$2:$B$325,D$2:D$325)</f>
        <v>E</v>
      </c>
      <c r="V620" s="48">
        <f>LOOKUP($S620,$B$2:$B$325,E$2:E$325)</f>
        <v>18530415</v>
      </c>
      <c r="W620" s="48">
        <f>LOOKUP($S620,$B$2:$B$325,F$2:F$325)</f>
        <v>23</v>
      </c>
      <c r="X620" s="48">
        <f>LOOKUP($S620,$B$2:$B$325,G$2:G$325)</f>
        <v>8</v>
      </c>
      <c r="Y620" s="4">
        <v>4</v>
      </c>
      <c r="Z620" s="4">
        <v>4</v>
      </c>
      <c r="AA620" s="4">
        <v>3</v>
      </c>
      <c r="AB620" s="5">
        <f>LOOKUP(Y620,$J$3:$J$11,$M$3:$M$11)</f>
        <v>45</v>
      </c>
      <c r="AC620" s="5">
        <f aca="true" t="shared" si="153" ref="AC620:AC630">LOOKUP(Z620,$J$3:$J$11,$M$3:$M$11)</f>
        <v>45</v>
      </c>
      <c r="AD620" s="5">
        <f aca="true" t="shared" si="154" ref="AD620:AD627">LOOKUP(AA620,$J$3:$J$11,$M$3:$M$11)</f>
        <v>50</v>
      </c>
      <c r="AE620" s="5">
        <f aca="true" t="shared" si="155" ref="AE620:AE627">SUM(AB620:AD620)</f>
        <v>140</v>
      </c>
    </row>
    <row r="621" spans="16:31" ht="12.75">
      <c r="P621" s="4" t="s">
        <v>560</v>
      </c>
      <c r="Q621" s="15">
        <v>42630</v>
      </c>
      <c r="R621" s="4">
        <v>13</v>
      </c>
      <c r="S621" s="5" t="s">
        <v>339</v>
      </c>
      <c r="T621" s="5">
        <f>LOOKUP($S621,$B$2:$B$325,C$2:C$325)</f>
        <v>7</v>
      </c>
      <c r="U621" s="5" t="str">
        <f>LOOKUP($S621,$B$2:$B$325,D$2:D$325)</f>
        <v>G</v>
      </c>
      <c r="V621" s="5" t="str">
        <f>LOOKUP($S621,$B$2:$B$325,E$2:E$325)</f>
        <v>18983414</v>
      </c>
      <c r="W621" s="5" t="str">
        <f>LOOKUP($S621,$B$2:$B$325,F$2:F$325)</f>
        <v>11</v>
      </c>
      <c r="X621" s="5">
        <f>LOOKUP($S621,$B$2:$B$325,G$2:G$325)</f>
        <v>10</v>
      </c>
      <c r="Y621" s="4">
        <v>2</v>
      </c>
      <c r="Z621" s="4">
        <v>1</v>
      </c>
      <c r="AA621" s="4">
        <v>1</v>
      </c>
      <c r="AB621" s="5">
        <f aca="true" t="shared" si="156" ref="AB621:AB630">LOOKUP(Y621,$J$3:$J$11,$M$3:$M$11)</f>
        <v>55</v>
      </c>
      <c r="AC621" s="5">
        <f t="shared" si="153"/>
        <v>60</v>
      </c>
      <c r="AD621" s="5">
        <f t="shared" si="154"/>
        <v>60</v>
      </c>
      <c r="AE621" s="5">
        <f t="shared" si="155"/>
        <v>175</v>
      </c>
    </row>
    <row r="622" spans="16:31" ht="12.75">
      <c r="P622" s="4" t="s">
        <v>560</v>
      </c>
      <c r="Q622" s="15">
        <v>42630</v>
      </c>
      <c r="R622" s="4">
        <v>13</v>
      </c>
      <c r="S622" s="5" t="s">
        <v>486</v>
      </c>
      <c r="T622" s="5">
        <f>LOOKUP($S622,$B$2:$B$325,C$2:C$325)</f>
        <v>8</v>
      </c>
      <c r="U622" s="5" t="str">
        <f>LOOKUP($S622,$B$2:$B$325,D$2:D$325)</f>
        <v>E</v>
      </c>
      <c r="V622" s="5">
        <f>LOOKUP($S622,$B$2:$B$325,E$2:E$325)</f>
        <v>18530282</v>
      </c>
      <c r="W622" s="5">
        <f>LOOKUP($S622,$B$2:$B$325,F$2:F$325)</f>
        <v>1</v>
      </c>
      <c r="X622" s="5" t="str">
        <f>LOOKUP($S622,$B$2:$B$325,G$2:G$325)</f>
        <v>ST</v>
      </c>
      <c r="Y622" s="4">
        <v>1</v>
      </c>
      <c r="Z622" s="4">
        <v>2</v>
      </c>
      <c r="AA622" s="4">
        <v>2</v>
      </c>
      <c r="AB622" s="5">
        <f t="shared" si="156"/>
        <v>60</v>
      </c>
      <c r="AC622" s="5">
        <f t="shared" si="153"/>
        <v>55</v>
      </c>
      <c r="AD622" s="5">
        <f t="shared" si="154"/>
        <v>55</v>
      </c>
      <c r="AE622" s="5">
        <f t="shared" si="155"/>
        <v>170</v>
      </c>
    </row>
    <row r="623" spans="16:31" ht="12.75">
      <c r="P623" s="12" t="s">
        <v>560</v>
      </c>
      <c r="Q623" s="16">
        <v>42630</v>
      </c>
      <c r="R623" s="12">
        <v>13</v>
      </c>
      <c r="S623" s="13" t="s">
        <v>60</v>
      </c>
      <c r="T623" s="13">
        <f>LOOKUP($S623,$B$2:$B$325,C$2:C$325)</f>
        <v>8</v>
      </c>
      <c r="U623" s="13" t="str">
        <f>LOOKUP($S623,$B$2:$B$325,D$2:D$325)</f>
        <v>E</v>
      </c>
      <c r="V623" s="13" t="str">
        <f>LOOKUP($S623,$B$2:$B$325,E$2:E$325)</f>
        <v>15903283</v>
      </c>
      <c r="W623" s="13" t="str">
        <f>LOOKUP($S623,$B$2:$B$325,F$2:F$325)</f>
        <v>30</v>
      </c>
      <c r="X623" s="13" t="str">
        <f>LOOKUP($S623,$B$2:$B$325,G$2:G$325)</f>
        <v>10</v>
      </c>
      <c r="Y623" s="12">
        <v>3</v>
      </c>
      <c r="Z623" s="12">
        <v>3</v>
      </c>
      <c r="AA623" s="12">
        <v>4</v>
      </c>
      <c r="AB623" s="13">
        <f t="shared" si="156"/>
        <v>50</v>
      </c>
      <c r="AC623" s="13">
        <f t="shared" si="153"/>
        <v>50</v>
      </c>
      <c r="AD623" s="13">
        <f t="shared" si="154"/>
        <v>45</v>
      </c>
      <c r="AE623" s="13">
        <f t="shared" si="155"/>
        <v>145</v>
      </c>
    </row>
    <row r="624" spans="16:31" ht="12.75">
      <c r="P624" s="4" t="s">
        <v>560</v>
      </c>
      <c r="Q624" s="15">
        <v>42630</v>
      </c>
      <c r="R624" s="4">
        <v>14</v>
      </c>
      <c r="S624" s="5" t="s">
        <v>245</v>
      </c>
      <c r="T624" s="5">
        <f>LOOKUP($S624,$B$2:$B$325,C$2:C$325)</f>
        <v>56</v>
      </c>
      <c r="U624" s="5" t="str">
        <f>LOOKUP($S624,$B$2:$B$325,D$2:D$325)</f>
        <v>E</v>
      </c>
      <c r="V624" s="5">
        <f>LOOKUP($S624,$B$2:$B$325,E$2:E$325)</f>
        <v>17900491</v>
      </c>
      <c r="W624" s="5">
        <f>LOOKUP($S624,$B$2:$B$325,F$2:F$325)</f>
        <v>491</v>
      </c>
      <c r="X624" s="5">
        <f>LOOKUP($S624,$B$2:$B$325,G$2:G$325)</f>
        <v>28</v>
      </c>
      <c r="Y624" s="4">
        <v>2</v>
      </c>
      <c r="Z624" s="4">
        <v>4</v>
      </c>
      <c r="AA624" s="4">
        <v>4</v>
      </c>
      <c r="AB624" s="5">
        <f t="shared" si="156"/>
        <v>55</v>
      </c>
      <c r="AC624" s="5">
        <f t="shared" si="153"/>
        <v>45</v>
      </c>
      <c r="AD624" s="5">
        <f t="shared" si="154"/>
        <v>45</v>
      </c>
      <c r="AE624" s="5">
        <f t="shared" si="155"/>
        <v>145</v>
      </c>
    </row>
    <row r="625" spans="16:31" ht="12.75">
      <c r="P625" s="4" t="s">
        <v>560</v>
      </c>
      <c r="Q625" s="15">
        <v>42630</v>
      </c>
      <c r="R625" s="4">
        <v>14</v>
      </c>
      <c r="S625" s="5" t="s">
        <v>256</v>
      </c>
      <c r="T625" s="5">
        <f>LOOKUP($S625,$B$2:$B$325,C$2:C$325)</f>
        <v>17</v>
      </c>
      <c r="U625" s="5" t="str">
        <f>LOOKUP($S625,$B$2:$B$325,D$2:D$325)</f>
        <v>E</v>
      </c>
      <c r="V625" s="5">
        <f>LOOKUP($S625,$B$2:$B$325,E$2:E$325)</f>
        <v>18950256</v>
      </c>
      <c r="W625" s="5">
        <f>LOOKUP($S625,$B$2:$B$325,F$2:F$325)</f>
        <v>40</v>
      </c>
      <c r="X625" s="5">
        <f>LOOKUP($S625,$B$2:$B$325,G$2:G$325)</f>
        <v>28</v>
      </c>
      <c r="Y625" s="4">
        <v>1</v>
      </c>
      <c r="Z625" s="4">
        <v>3</v>
      </c>
      <c r="AA625" s="4">
        <v>2</v>
      </c>
      <c r="AB625" s="5">
        <f t="shared" si="156"/>
        <v>60</v>
      </c>
      <c r="AC625" s="5">
        <f t="shared" si="153"/>
        <v>50</v>
      </c>
      <c r="AD625" s="5">
        <f t="shared" si="154"/>
        <v>55</v>
      </c>
      <c r="AE625" s="5">
        <f t="shared" si="155"/>
        <v>165</v>
      </c>
    </row>
    <row r="626" spans="16:31" ht="12.75">
      <c r="P626" s="4" t="s">
        <v>560</v>
      </c>
      <c r="Q626" s="15">
        <v>42630</v>
      </c>
      <c r="R626" s="4">
        <v>14</v>
      </c>
      <c r="S626" s="5" t="s">
        <v>71</v>
      </c>
      <c r="T626" s="5">
        <f>LOOKUP($S626,$B$2:$B$325,C$2:C$325)</f>
        <v>16</v>
      </c>
      <c r="U626" s="5" t="str">
        <f>LOOKUP($S626,$B$2:$B$325,D$2:D$325)</f>
        <v>E</v>
      </c>
      <c r="V626" s="5">
        <f>LOOKUP($S626,$B$2:$B$325,E$2:E$325)</f>
        <v>19020117</v>
      </c>
      <c r="W626" s="5" t="str">
        <f>LOOKUP($S626,$B$2:$B$325,F$2:F$325)</f>
        <v>9</v>
      </c>
      <c r="X626" s="5">
        <f>LOOKUP($S626,$B$2:$B$325,G$2:G$325)</f>
        <v>10</v>
      </c>
      <c r="Y626" s="4">
        <v>4</v>
      </c>
      <c r="Z626" s="4">
        <v>1</v>
      </c>
      <c r="AA626" s="4">
        <v>1</v>
      </c>
      <c r="AB626" s="5">
        <f t="shared" si="156"/>
        <v>45</v>
      </c>
      <c r="AC626" s="5">
        <f t="shared" si="153"/>
        <v>60</v>
      </c>
      <c r="AD626" s="5">
        <f t="shared" si="154"/>
        <v>60</v>
      </c>
      <c r="AE626" s="5">
        <f t="shared" si="155"/>
        <v>165</v>
      </c>
    </row>
    <row r="627" spans="16:31" ht="12.75">
      <c r="P627" s="4" t="s">
        <v>560</v>
      </c>
      <c r="Q627" s="15">
        <v>42630</v>
      </c>
      <c r="R627" s="4">
        <v>14</v>
      </c>
      <c r="S627" s="5" t="s">
        <v>569</v>
      </c>
      <c r="T627" s="5">
        <f>LOOKUP($S627,$B$2:$B$325,C$2:C$325)</f>
        <v>35</v>
      </c>
      <c r="U627" s="5" t="str">
        <f>LOOKUP($S627,$B$2:$B$325,D$2:D$325)</f>
        <v>I</v>
      </c>
      <c r="V627" s="5">
        <f>LOOKUP($S627,$B$2:$B$325,E$2:E$325)</f>
        <v>11550210</v>
      </c>
      <c r="W627" s="5">
        <f>LOOKUP($S627,$B$2:$B$325,F$2:F$325)</f>
        <v>46</v>
      </c>
      <c r="X627" s="5">
        <f>LOOKUP($S627,$B$2:$B$325,G$2:G$325)</f>
        <v>22</v>
      </c>
      <c r="Y627" s="4">
        <v>0</v>
      </c>
      <c r="Z627" s="4">
        <v>0</v>
      </c>
      <c r="AA627" s="4">
        <v>0</v>
      </c>
      <c r="AB627" s="5">
        <f t="shared" si="156"/>
        <v>0</v>
      </c>
      <c r="AC627" s="5">
        <f t="shared" si="153"/>
        <v>0</v>
      </c>
      <c r="AD627" s="5">
        <f t="shared" si="154"/>
        <v>0</v>
      </c>
      <c r="AE627" s="5">
        <f t="shared" si="155"/>
        <v>0</v>
      </c>
    </row>
    <row r="628" spans="16:31" ht="13.5" thickBot="1">
      <c r="P628" s="20" t="s">
        <v>560</v>
      </c>
      <c r="Q628" s="21">
        <v>42630</v>
      </c>
      <c r="R628" s="20">
        <v>14</v>
      </c>
      <c r="S628" s="54" t="s">
        <v>580</v>
      </c>
      <c r="T628" s="54">
        <f>LOOKUP($S628,$B$2:$B$325,C$2:C$325)</f>
        <v>11</v>
      </c>
      <c r="U628" s="54" t="str">
        <f>LOOKUP($S628,$B$2:$B$325,D$2:D$325)</f>
        <v>N</v>
      </c>
      <c r="V628" s="54">
        <f>LOOKUP($S628,$B$2:$B$325,E$2:E$325)</f>
        <v>18953918</v>
      </c>
      <c r="W628" s="54">
        <f>LOOKUP($S628,$B$2:$B$325,F$2:F$325)</f>
        <v>918</v>
      </c>
      <c r="X628" s="54">
        <f>LOOKUP($S628,$B$2:$B$325,G$2:G$325)</f>
        <v>28</v>
      </c>
      <c r="Y628" s="20">
        <v>3</v>
      </c>
      <c r="Z628" s="20">
        <v>2</v>
      </c>
      <c r="AA628" s="20">
        <v>3</v>
      </c>
      <c r="AB628" s="22">
        <f t="shared" si="156"/>
        <v>50</v>
      </c>
      <c r="AC628" s="22">
        <f t="shared" si="153"/>
        <v>55</v>
      </c>
      <c r="AD628" s="22">
        <f>LOOKUP(AA628,$J$3:$J$11,$M$3:$M$11)</f>
        <v>50</v>
      </c>
      <c r="AE628" s="22">
        <f>SUM(AB628:AD628)</f>
        <v>155</v>
      </c>
    </row>
    <row r="629" spans="16:31" ht="13.5" thickTop="1">
      <c r="P629" s="4" t="s">
        <v>560</v>
      </c>
      <c r="Q629" s="15">
        <v>42631</v>
      </c>
      <c r="R629" s="4">
        <v>1</v>
      </c>
      <c r="S629" s="48" t="s">
        <v>581</v>
      </c>
      <c r="T629" s="48">
        <f>LOOKUP($S629,$B$2:$B$325,C$2:C$325)</f>
        <v>4</v>
      </c>
      <c r="U629" s="48" t="str">
        <f>LOOKUP($S629,$B$2:$B$325,D$2:D$325)</f>
        <v>Y</v>
      </c>
      <c r="V629" s="48">
        <f>LOOKUP($S629,$B$2:$B$325,E$2:E$325)</f>
        <v>18983376</v>
      </c>
      <c r="W629" s="48">
        <f>LOOKUP($S629,$B$2:$B$325,F$2:F$325)</f>
        <v>376</v>
      </c>
      <c r="X629" s="48">
        <f>LOOKUP($S629,$B$2:$B$325,G$2:G$325)</f>
        <v>10</v>
      </c>
      <c r="Y629" s="4">
        <v>1</v>
      </c>
      <c r="Z629" s="4">
        <v>1</v>
      </c>
      <c r="AA629" s="4">
        <v>1</v>
      </c>
      <c r="AB629" s="5">
        <f>LOOKUP(Y629,$J$3:$J$11,$K$3:$K$11)</f>
        <v>40</v>
      </c>
      <c r="AC629" s="5">
        <f t="shared" si="153"/>
        <v>60</v>
      </c>
      <c r="AD629" s="5">
        <f>LOOKUP(AA629,$J$3:$J$11,$M$3:$M$11)</f>
        <v>60</v>
      </c>
      <c r="AE629" s="5">
        <f>SUM(AB629:AD629)</f>
        <v>160</v>
      </c>
    </row>
    <row r="630" spans="16:31" ht="12.75">
      <c r="P630" s="12" t="s">
        <v>560</v>
      </c>
      <c r="Q630" s="16">
        <v>42631</v>
      </c>
      <c r="R630" s="12">
        <v>1</v>
      </c>
      <c r="S630" s="13" t="s">
        <v>459</v>
      </c>
      <c r="T630" s="13">
        <f>LOOKUP($S630,$B$2:$B$325,C$2:C$325)</f>
        <v>5</v>
      </c>
      <c r="U630" s="13" t="str">
        <f>LOOKUP($S630,$B$2:$B$325,D$2:D$325)</f>
        <v>Y</v>
      </c>
      <c r="V630" s="13">
        <f>LOOKUP($S630,$B$2:$B$325,E$2:E$325)</f>
        <v>18953927</v>
      </c>
      <c r="W630" s="13">
        <f>LOOKUP($S630,$B$2:$B$325,F$2:F$325)</f>
        <v>927</v>
      </c>
      <c r="X630" s="13">
        <f>LOOKUP($S630,$B$2:$B$325,G$2:G$325)</f>
        <v>28</v>
      </c>
      <c r="Y630" s="12">
        <v>2</v>
      </c>
      <c r="Z630" s="12">
        <v>2</v>
      </c>
      <c r="AA630" s="12">
        <v>2</v>
      </c>
      <c r="AB630" s="13">
        <f>LOOKUP(Y630,$J$3:$J$11,$K$3:$K$11)</f>
        <v>35</v>
      </c>
      <c r="AC630" s="13">
        <f aca="true" t="shared" si="157" ref="AC630:AC639">LOOKUP(Z630,$J$3:$J$11,$M$3:$M$11)</f>
        <v>55</v>
      </c>
      <c r="AD630" s="13">
        <f aca="true" t="shared" si="158" ref="AD630:AD639">LOOKUP(AA630,$J$3:$J$11,$M$3:$M$11)</f>
        <v>55</v>
      </c>
      <c r="AE630" s="13">
        <f aca="true" t="shared" si="159" ref="AE630:AE677">SUM(AB630:AD630)</f>
        <v>145</v>
      </c>
    </row>
    <row r="631" spans="16:31" ht="12.75">
      <c r="P631" s="4" t="s">
        <v>560</v>
      </c>
      <c r="Q631" s="15">
        <v>42631</v>
      </c>
      <c r="R631" s="53">
        <v>2</v>
      </c>
      <c r="S631" s="5" t="s">
        <v>351</v>
      </c>
      <c r="T631" s="5">
        <f>LOOKUP($S631,$B$2:$B$325,C$2:C$325)</f>
        <v>3</v>
      </c>
      <c r="U631" s="5" t="str">
        <f>LOOKUP($S631,$B$2:$B$325,D$2:D$325)</f>
        <v>Y</v>
      </c>
      <c r="V631" s="5" t="str">
        <f>LOOKUP($S631,$B$2:$B$325,E$2:E$325)</f>
        <v>18983471</v>
      </c>
      <c r="W631" s="5" t="str">
        <f>LOOKUP($S631,$B$2:$B$325,F$2:F$325)</f>
        <v>471</v>
      </c>
      <c r="X631" s="5" t="str">
        <f>LOOKUP($S631,$B$2:$B$325,G$2:G$325)</f>
        <v>1</v>
      </c>
      <c r="Y631" s="4">
        <v>1</v>
      </c>
      <c r="Z631" s="4">
        <v>2</v>
      </c>
      <c r="AA631" s="4">
        <v>1</v>
      </c>
      <c r="AB631" s="5">
        <f>LOOKUP(Y631,$J$3:$J$11,$K$3:$K$11)</f>
        <v>40</v>
      </c>
      <c r="AC631" s="5">
        <f t="shared" si="157"/>
        <v>55</v>
      </c>
      <c r="AD631" s="5">
        <f t="shared" si="158"/>
        <v>60</v>
      </c>
      <c r="AE631" s="5">
        <f t="shared" si="159"/>
        <v>155</v>
      </c>
    </row>
    <row r="632" spans="16:31" ht="12.75">
      <c r="P632" s="4" t="s">
        <v>560</v>
      </c>
      <c r="Q632" s="15">
        <v>42631</v>
      </c>
      <c r="R632" s="4">
        <v>2</v>
      </c>
      <c r="S632" s="5" t="s">
        <v>460</v>
      </c>
      <c r="T632" s="5">
        <f>LOOKUP($S632,$B$2:$B$325,C$2:C$325)</f>
        <v>3</v>
      </c>
      <c r="U632" s="5" t="str">
        <f>LOOKUP($S632,$B$2:$B$325,D$2:D$325)</f>
        <v>Y</v>
      </c>
      <c r="V632" s="5">
        <f>LOOKUP($S632,$B$2:$B$325,E$2:E$325)</f>
        <v>19024005</v>
      </c>
      <c r="W632" s="5">
        <f>LOOKUP($S632,$B$2:$B$325,F$2:F$325)</f>
        <v>5</v>
      </c>
      <c r="X632" s="5">
        <f>LOOKUP($S632,$B$2:$B$325,G$2:G$325)</f>
        <v>0</v>
      </c>
      <c r="Y632" s="4">
        <v>0</v>
      </c>
      <c r="Z632" s="4">
        <v>0</v>
      </c>
      <c r="AA632" s="4">
        <v>0</v>
      </c>
      <c r="AB632" s="5">
        <f>LOOKUP(Y632,$J$3:$J$11,$K$3:$K$11)</f>
        <v>0</v>
      </c>
      <c r="AC632" s="5">
        <f t="shared" si="157"/>
        <v>0</v>
      </c>
      <c r="AD632" s="5">
        <f t="shared" si="158"/>
        <v>0</v>
      </c>
      <c r="AE632" s="5">
        <f t="shared" si="159"/>
        <v>0</v>
      </c>
    </row>
    <row r="633" spans="16:31" ht="12.75">
      <c r="P633" s="12" t="s">
        <v>560</v>
      </c>
      <c r="Q633" s="16">
        <v>42631</v>
      </c>
      <c r="R633" s="12">
        <v>2</v>
      </c>
      <c r="S633" s="13" t="s">
        <v>9</v>
      </c>
      <c r="T633" s="13">
        <f>LOOKUP($S633,$B$2:$B$325,C$2:C$325)</f>
        <v>3</v>
      </c>
      <c r="U633" s="13" t="str">
        <f>LOOKUP($S633,$B$2:$B$325,D$2:D$325)</f>
        <v>Y</v>
      </c>
      <c r="V633" s="13">
        <f>LOOKUP($S633,$B$2:$B$325,E$2:E$325)</f>
        <v>19023882</v>
      </c>
      <c r="W633" s="13">
        <f>LOOKUP($S633,$B$2:$B$325,F$2:F$325)</f>
        <v>882</v>
      </c>
      <c r="X633" s="13">
        <f>LOOKUP($S633,$B$2:$B$325,G$2:G$325)</f>
        <v>1</v>
      </c>
      <c r="Y633" s="12">
        <v>2</v>
      </c>
      <c r="Z633" s="12">
        <v>1</v>
      </c>
      <c r="AA633" s="12">
        <v>2</v>
      </c>
      <c r="AB633" s="13">
        <f>LOOKUP(Y633,$J$3:$J$11,$K$3:$K$11)</f>
        <v>35</v>
      </c>
      <c r="AC633" s="13">
        <f t="shared" si="157"/>
        <v>60</v>
      </c>
      <c r="AD633" s="13">
        <f t="shared" si="158"/>
        <v>55</v>
      </c>
      <c r="AE633" s="13">
        <f t="shared" si="159"/>
        <v>150</v>
      </c>
    </row>
    <row r="634" spans="16:31" ht="12.75">
      <c r="P634" s="4" t="s">
        <v>560</v>
      </c>
      <c r="Q634" s="15">
        <v>42631</v>
      </c>
      <c r="R634" s="4">
        <v>3</v>
      </c>
      <c r="S634" s="5" t="s">
        <v>238</v>
      </c>
      <c r="T634" s="5">
        <f>LOOKUP($S634,$B$2:$B$325,C$2:C$325)</f>
        <v>56</v>
      </c>
      <c r="U634" s="5" t="str">
        <f>LOOKUP($S634,$B$2:$B$325,D$2:D$325)</f>
        <v>C</v>
      </c>
      <c r="V634" s="5">
        <f>LOOKUP($S634,$B$2:$B$325,E$2:E$325)</f>
        <v>17900491</v>
      </c>
      <c r="W634" s="5">
        <f>LOOKUP($S634,$B$2:$B$325,F$2:F$325)</f>
        <v>491</v>
      </c>
      <c r="X634" s="5">
        <f>LOOKUP($S634,$B$2:$B$325,G$2:G$325)</f>
        <v>28</v>
      </c>
      <c r="Y634" s="4">
        <v>3</v>
      </c>
      <c r="Z634" s="4">
        <v>2</v>
      </c>
      <c r="AA634" s="4">
        <v>2</v>
      </c>
      <c r="AB634" s="5">
        <f>LOOKUP(Y634,$J$3:$J$11,$M$3:$M$11)</f>
        <v>50</v>
      </c>
      <c r="AC634" s="5">
        <f t="shared" si="157"/>
        <v>55</v>
      </c>
      <c r="AD634" s="5">
        <f t="shared" si="158"/>
        <v>55</v>
      </c>
      <c r="AE634" s="5">
        <f t="shared" si="159"/>
        <v>160</v>
      </c>
    </row>
    <row r="635" spans="16:31" ht="12.75">
      <c r="P635" s="4" t="s">
        <v>560</v>
      </c>
      <c r="Q635" s="15">
        <v>42631</v>
      </c>
      <c r="R635" s="4">
        <v>3</v>
      </c>
      <c r="S635" s="5" t="s">
        <v>15</v>
      </c>
      <c r="T635" s="48">
        <f>LOOKUP($S635,$B$2:$B$325,C$2:C$325)</f>
        <v>39</v>
      </c>
      <c r="U635" s="5" t="str">
        <f>LOOKUP($S635,$B$2:$B$325,D$2:D$325)</f>
        <v>C</v>
      </c>
      <c r="V635" s="5">
        <f>LOOKUP($S635,$B$2:$B$325,E$2:E$325)</f>
        <v>18983339</v>
      </c>
      <c r="W635" s="5">
        <f>LOOKUP($S635,$B$2:$B$325,F$2:F$325)</f>
        <v>339</v>
      </c>
      <c r="X635" s="5">
        <f>LOOKUP($S635,$B$2:$B$325,G$2:G$325)</f>
        <v>10</v>
      </c>
      <c r="Y635" s="4">
        <v>1</v>
      </c>
      <c r="Z635" s="4">
        <v>1</v>
      </c>
      <c r="AA635" s="4">
        <v>1</v>
      </c>
      <c r="AB635" s="5">
        <f aca="true" t="shared" si="160" ref="AB635:AB643">LOOKUP(Y635,$J$3:$J$11,$M$3:$M$11)</f>
        <v>60</v>
      </c>
      <c r="AC635" s="5">
        <f aca="true" t="shared" si="161" ref="AC635:AC643">LOOKUP(Z635,$J$3:$J$11,$M$3:$M$11)</f>
        <v>60</v>
      </c>
      <c r="AD635" s="5">
        <f aca="true" t="shared" si="162" ref="AD635:AD643">LOOKUP(AA635,$J$3:$J$11,$M$3:$M$11)</f>
        <v>60</v>
      </c>
      <c r="AE635" s="5">
        <f t="shared" si="159"/>
        <v>180</v>
      </c>
    </row>
    <row r="636" spans="16:31" ht="12.75">
      <c r="P636" s="4" t="s">
        <v>560</v>
      </c>
      <c r="Q636" s="15">
        <v>42631</v>
      </c>
      <c r="R636" s="4">
        <v>3</v>
      </c>
      <c r="S636" s="5" t="s">
        <v>24</v>
      </c>
      <c r="T636" s="48">
        <f>LOOKUP($S636,$B$2:$B$325,C$2:C$325)</f>
        <v>55</v>
      </c>
      <c r="U636" s="5" t="str">
        <f>LOOKUP($S636,$B$2:$B$325,D$2:D$325)</f>
        <v>C</v>
      </c>
      <c r="V636" s="5">
        <f>LOOKUP($S636,$B$2:$B$325,E$2:E$325)</f>
        <v>18980192</v>
      </c>
      <c r="W636" s="5">
        <f>LOOKUP($S636,$B$2:$B$325,F$2:F$325)</f>
        <v>192</v>
      </c>
      <c r="X636" s="5">
        <f>LOOKUP($S636,$B$2:$B$325,G$2:G$325)</f>
        <v>10</v>
      </c>
      <c r="Y636" s="4">
        <v>4</v>
      </c>
      <c r="Z636" s="4">
        <v>4</v>
      </c>
      <c r="AA636" s="4">
        <v>4</v>
      </c>
      <c r="AB636" s="5">
        <f t="shared" si="160"/>
        <v>45</v>
      </c>
      <c r="AC636" s="5">
        <f t="shared" si="161"/>
        <v>45</v>
      </c>
      <c r="AD636" s="5">
        <f t="shared" si="162"/>
        <v>45</v>
      </c>
      <c r="AE636" s="5">
        <f t="shared" si="159"/>
        <v>135</v>
      </c>
    </row>
    <row r="637" spans="16:31" ht="12.75">
      <c r="P637" s="4" t="s">
        <v>560</v>
      </c>
      <c r="Q637" s="15">
        <v>42631</v>
      </c>
      <c r="R637" s="4">
        <v>3</v>
      </c>
      <c r="S637" s="5" t="s">
        <v>19</v>
      </c>
      <c r="T637" s="48">
        <f>LOOKUP($S637,$B$2:$B$325,C$2:C$325)</f>
        <v>47</v>
      </c>
      <c r="U637" s="5" t="str">
        <f>LOOKUP($S637,$B$2:$B$325,D$2:D$325)</f>
        <v>C</v>
      </c>
      <c r="V637" s="5">
        <f>LOOKUP($S637,$B$2:$B$325,E$2:E$325)</f>
        <v>18953426</v>
      </c>
      <c r="W637" s="5" t="str">
        <f>LOOKUP($S637,$B$2:$B$325,F$2:F$325)</f>
        <v>29</v>
      </c>
      <c r="X637" s="5">
        <f>LOOKUP($S637,$B$2:$B$325,G$2:G$325)</f>
        <v>28</v>
      </c>
      <c r="Y637" s="4">
        <v>2</v>
      </c>
      <c r="Z637" s="4">
        <v>3</v>
      </c>
      <c r="AA637" s="4">
        <v>3</v>
      </c>
      <c r="AB637" s="5">
        <f t="shared" si="160"/>
        <v>55</v>
      </c>
      <c r="AC637" s="5">
        <f t="shared" si="161"/>
        <v>50</v>
      </c>
      <c r="AD637" s="5">
        <f t="shared" si="162"/>
        <v>50</v>
      </c>
      <c r="AE637" s="5">
        <f t="shared" si="159"/>
        <v>155</v>
      </c>
    </row>
    <row r="638" spans="16:31" ht="12.75">
      <c r="P638" s="4" t="s">
        <v>560</v>
      </c>
      <c r="Q638" s="15">
        <v>42631</v>
      </c>
      <c r="R638" s="4">
        <v>3</v>
      </c>
      <c r="S638" s="5" t="s">
        <v>80</v>
      </c>
      <c r="T638" s="48">
        <f>LOOKUP($S638,$B$2:$B$325,C$2:C$325)</f>
        <v>53</v>
      </c>
      <c r="U638" s="5" t="str">
        <f>LOOKUP($S638,$B$2:$B$325,D$2:D$325)</f>
        <v>H</v>
      </c>
      <c r="V638" s="5">
        <f>LOOKUP($S638,$B$2:$B$325,E$2:E$325)</f>
        <v>14780130</v>
      </c>
      <c r="W638" s="5">
        <f>LOOKUP($S638,$B$2:$B$325,F$2:F$325)</f>
        <v>8</v>
      </c>
      <c r="X638" s="5">
        <f>LOOKUP($S638,$B$2:$B$325,G$2:G$325)</f>
        <v>28</v>
      </c>
      <c r="Y638" s="4">
        <v>5</v>
      </c>
      <c r="Z638" s="4">
        <v>5</v>
      </c>
      <c r="AA638" s="4">
        <v>5</v>
      </c>
      <c r="AB638" s="5">
        <f t="shared" si="160"/>
        <v>40</v>
      </c>
      <c r="AC638" s="5">
        <f t="shared" si="161"/>
        <v>40</v>
      </c>
      <c r="AD638" s="5">
        <f t="shared" si="162"/>
        <v>40</v>
      </c>
      <c r="AE638" s="5">
        <f t="shared" si="159"/>
        <v>120</v>
      </c>
    </row>
    <row r="639" spans="16:31" ht="12.75">
      <c r="P639" s="12" t="s">
        <v>560</v>
      </c>
      <c r="Q639" s="16">
        <v>42631</v>
      </c>
      <c r="R639" s="12">
        <v>3</v>
      </c>
      <c r="S639" s="13" t="s">
        <v>25</v>
      </c>
      <c r="T639" s="52">
        <f>LOOKUP($S639,$B$2:$B$325,C$2:C$325)</f>
        <v>62</v>
      </c>
      <c r="U639" s="13" t="str">
        <f>LOOKUP($S639,$B$2:$B$325,D$2:D$325)</f>
        <v>C</v>
      </c>
      <c r="V639" s="13">
        <f>LOOKUP($S639,$B$2:$B$325,E$2:E$325)</f>
        <v>19020100</v>
      </c>
      <c r="W639" s="13">
        <f>LOOKUP($S639,$B$2:$B$325,F$2:F$325)</f>
        <v>10</v>
      </c>
      <c r="X639" s="13">
        <f>LOOKUP($S639,$B$2:$B$325,G$2:G$325)</f>
        <v>10</v>
      </c>
      <c r="Y639" s="12">
        <v>6</v>
      </c>
      <c r="Z639" s="12">
        <v>0</v>
      </c>
      <c r="AA639" s="12">
        <v>0</v>
      </c>
      <c r="AB639" s="13">
        <f t="shared" si="160"/>
        <v>35</v>
      </c>
      <c r="AC639" s="13">
        <f t="shared" si="161"/>
        <v>0</v>
      </c>
      <c r="AD639" s="13">
        <f t="shared" si="162"/>
        <v>0</v>
      </c>
      <c r="AE639" s="13">
        <f t="shared" si="159"/>
        <v>35</v>
      </c>
    </row>
    <row r="640" spans="16:31" ht="12.75">
      <c r="P640" s="4" t="s">
        <v>560</v>
      </c>
      <c r="Q640" s="15">
        <v>42631</v>
      </c>
      <c r="R640" s="4">
        <v>4</v>
      </c>
      <c r="S640" s="5" t="s">
        <v>458</v>
      </c>
      <c r="T640" s="5">
        <f>LOOKUP($S640,$B$2:$B$325,C$2:C$325)</f>
        <v>4</v>
      </c>
      <c r="U640" s="48" t="str">
        <f>LOOKUP($S640,$B$2:$B$325,D$2:D$325)</f>
        <v>N</v>
      </c>
      <c r="V640" s="5">
        <f>LOOKUP($S640,$B$2:$B$325,E$2:E$325)</f>
        <v>18983445</v>
      </c>
      <c r="W640" s="5">
        <f>LOOKUP($S640,$B$2:$B$325,F$2:F$325)</f>
        <v>445</v>
      </c>
      <c r="X640" s="5">
        <f>LOOKUP($S640,$B$2:$B$325,G$2:G$325)</f>
        <v>10</v>
      </c>
      <c r="Y640" s="4">
        <v>3</v>
      </c>
      <c r="Z640" s="4">
        <v>3</v>
      </c>
      <c r="AA640" s="4">
        <v>3</v>
      </c>
      <c r="AB640" s="5">
        <f>LOOKUP(Y640,$J$3:$J$11,$K$3:$K$11)</f>
        <v>30</v>
      </c>
      <c r="AC640" s="5">
        <f>LOOKUP(Z640,$J$3:$J$11,$K$3:$K$11)</f>
        <v>30</v>
      </c>
      <c r="AD640" s="5">
        <f>LOOKUP(AA640,$J$3:$J$11,$K$3:$K$11)</f>
        <v>30</v>
      </c>
      <c r="AE640" s="5">
        <f t="shared" si="159"/>
        <v>90</v>
      </c>
    </row>
    <row r="641" spans="16:31" ht="12.75">
      <c r="P641" s="4" t="s">
        <v>560</v>
      </c>
      <c r="Q641" s="15">
        <v>42631</v>
      </c>
      <c r="R641" s="4">
        <v>4</v>
      </c>
      <c r="S641" s="5" t="s">
        <v>45</v>
      </c>
      <c r="T641" s="5">
        <f>LOOKUP($S641,$B$2:$B$325,C$2:C$325)</f>
        <v>5</v>
      </c>
      <c r="U641" s="5" t="str">
        <f>LOOKUP($S641,$B$2:$B$325,D$2:D$325)</f>
        <v>N</v>
      </c>
      <c r="V641" s="5">
        <f>LOOKUP($S641,$B$2:$B$325,E$2:E$325)</f>
        <v>19023851</v>
      </c>
      <c r="W641" s="5">
        <f>LOOKUP($S641,$B$2:$B$325,F$2:F$325)</f>
        <v>851</v>
      </c>
      <c r="X641" s="5">
        <f>LOOKUP($S641,$B$2:$B$325,G$2:G$325)</f>
        <v>10</v>
      </c>
      <c r="Y641" s="4">
        <v>4</v>
      </c>
      <c r="Z641" s="4">
        <v>4</v>
      </c>
      <c r="AA641" s="4">
        <v>4</v>
      </c>
      <c r="AB641" s="5">
        <f aca="true" t="shared" si="163" ref="AB641:AB662">LOOKUP(Y641,$J$3:$J$11,$K$3:$K$11)</f>
        <v>25</v>
      </c>
      <c r="AC641" s="5">
        <f aca="true" t="shared" si="164" ref="AC641:AC662">LOOKUP(Z641,$J$3:$J$11,$K$3:$K$11)</f>
        <v>25</v>
      </c>
      <c r="AD641" s="5">
        <f aca="true" t="shared" si="165" ref="AD641:AD662">LOOKUP(AA641,$J$3:$J$11,$K$3:$K$11)</f>
        <v>25</v>
      </c>
      <c r="AE641" s="5">
        <f t="shared" si="159"/>
        <v>75</v>
      </c>
    </row>
    <row r="642" spans="16:31" ht="12.75">
      <c r="P642" s="4" t="s">
        <v>560</v>
      </c>
      <c r="Q642" s="15">
        <v>42631</v>
      </c>
      <c r="R642" s="4">
        <v>4</v>
      </c>
      <c r="S642" s="5" t="s">
        <v>465</v>
      </c>
      <c r="T642" s="5">
        <f>LOOKUP($S642,$B$2:$B$325,C$2:C$325)</f>
        <v>4</v>
      </c>
      <c r="U642" s="5" t="str">
        <f>LOOKUP($S642,$B$2:$B$325,D$2:D$325)</f>
        <v>N</v>
      </c>
      <c r="V642" s="5">
        <f>LOOKUP($S642,$B$2:$B$325,E$2:E$325)</f>
        <v>19813500</v>
      </c>
      <c r="W642" s="5">
        <f>LOOKUP($S642,$B$2:$B$325,F$2:F$325)</f>
        <v>851</v>
      </c>
      <c r="X642" s="5">
        <f>LOOKUP($S642,$B$2:$B$325,G$2:G$325)</f>
        <v>10</v>
      </c>
      <c r="Y642" s="4">
        <v>2</v>
      </c>
      <c r="Z642" s="4">
        <v>2</v>
      </c>
      <c r="AA642" s="4">
        <v>2</v>
      </c>
      <c r="AB642" s="5">
        <f t="shared" si="163"/>
        <v>35</v>
      </c>
      <c r="AC642" s="5">
        <f t="shared" si="164"/>
        <v>35</v>
      </c>
      <c r="AD642" s="5">
        <f t="shared" si="165"/>
        <v>35</v>
      </c>
      <c r="AE642" s="5">
        <f t="shared" si="159"/>
        <v>105</v>
      </c>
    </row>
    <row r="643" spans="16:31" ht="12.75">
      <c r="P643" s="12" t="s">
        <v>560</v>
      </c>
      <c r="Q643" s="16">
        <v>42631</v>
      </c>
      <c r="R643" s="12">
        <v>4</v>
      </c>
      <c r="S643" s="13" t="s">
        <v>466</v>
      </c>
      <c r="T643" s="13">
        <f>LOOKUP($S643,$B$2:$B$325,C$2:C$325)</f>
        <v>6</v>
      </c>
      <c r="U643" s="13" t="str">
        <f>LOOKUP($S643,$B$2:$B$325,D$2:D$325)</f>
        <v>N</v>
      </c>
      <c r="V643" s="13">
        <f>LOOKUP($S643,$B$2:$B$325,E$2:E$325)</f>
        <v>19813509</v>
      </c>
      <c r="W643" s="13">
        <f>LOOKUP($S643,$B$2:$B$325,F$2:F$325)</f>
        <v>509</v>
      </c>
      <c r="X643" s="13">
        <f>LOOKUP($S643,$B$2:$B$325,G$2:G$325)</f>
        <v>10</v>
      </c>
      <c r="Y643" s="12">
        <v>1</v>
      </c>
      <c r="Z643" s="12">
        <v>1</v>
      </c>
      <c r="AA643" s="12">
        <v>1</v>
      </c>
      <c r="AB643" s="13">
        <f t="shared" si="163"/>
        <v>40</v>
      </c>
      <c r="AC643" s="13">
        <f t="shared" si="164"/>
        <v>40</v>
      </c>
      <c r="AD643" s="13">
        <f t="shared" si="165"/>
        <v>40</v>
      </c>
      <c r="AE643" s="13">
        <f t="shared" si="159"/>
        <v>120</v>
      </c>
    </row>
    <row r="644" spans="16:31" ht="12.75">
      <c r="P644" s="4" t="s">
        <v>560</v>
      </c>
      <c r="Q644" s="15">
        <v>42631</v>
      </c>
      <c r="R644" s="4">
        <v>5</v>
      </c>
      <c r="S644" s="5" t="s">
        <v>469</v>
      </c>
      <c r="T644" s="5">
        <f>LOOKUP($S644,$B$2:$B$325,C$2:C$325)</f>
        <v>6</v>
      </c>
      <c r="U644" s="5" t="str">
        <f>LOOKUP($S644,$B$2:$B$325,D$2:D$325)</f>
        <v>N</v>
      </c>
      <c r="V644" s="5">
        <f>LOOKUP($S644,$B$2:$B$325,E$2:E$325)</f>
        <v>15903309</v>
      </c>
      <c r="W644" s="5">
        <f>LOOKUP($S644,$B$2:$B$325,F$2:F$325)</f>
        <v>309</v>
      </c>
      <c r="X644" s="5">
        <f>LOOKUP($S644,$B$2:$B$325,G$2:G$325)</f>
        <v>10</v>
      </c>
      <c r="Y644" s="4">
        <v>3</v>
      </c>
      <c r="Z644" s="4">
        <v>3</v>
      </c>
      <c r="AA644" s="4">
        <v>2</v>
      </c>
      <c r="AB644" s="5">
        <f t="shared" si="163"/>
        <v>30</v>
      </c>
      <c r="AC644" s="5">
        <f t="shared" si="164"/>
        <v>30</v>
      </c>
      <c r="AD644" s="5">
        <f t="shared" si="165"/>
        <v>35</v>
      </c>
      <c r="AE644" s="5">
        <f t="shared" si="159"/>
        <v>95</v>
      </c>
    </row>
    <row r="645" spans="16:31" ht="12.75">
      <c r="P645" s="4" t="s">
        <v>560</v>
      </c>
      <c r="Q645" s="15">
        <v>42631</v>
      </c>
      <c r="R645" s="4">
        <v>5</v>
      </c>
      <c r="S645" s="5" t="s">
        <v>463</v>
      </c>
      <c r="T645" s="48">
        <f>LOOKUP($S645,$B$2:$B$325,C$2:C$325)</f>
        <v>5</v>
      </c>
      <c r="U645" s="5" t="str">
        <f>LOOKUP($S645,$B$2:$B$325,D$2:D$325)</f>
        <v>N</v>
      </c>
      <c r="V645" s="5">
        <f>LOOKUP($S645,$B$2:$B$325,E$2:E$325)</f>
        <v>15903395</v>
      </c>
      <c r="W645" s="5">
        <f>LOOKUP($S645,$B$2:$B$325,F$2:F$325)</f>
        <v>395</v>
      </c>
      <c r="X645" s="5">
        <f>LOOKUP($S645,$B$2:$B$325,G$2:G$325)</f>
        <v>0</v>
      </c>
      <c r="Y645" s="4">
        <v>0</v>
      </c>
      <c r="Z645" s="4">
        <v>0</v>
      </c>
      <c r="AA645" s="4">
        <v>0</v>
      </c>
      <c r="AB645" s="5">
        <f t="shared" si="163"/>
        <v>0</v>
      </c>
      <c r="AC645" s="5">
        <f t="shared" si="164"/>
        <v>0</v>
      </c>
      <c r="AD645" s="5">
        <f t="shared" si="165"/>
        <v>0</v>
      </c>
      <c r="AE645" s="5">
        <f t="shared" si="159"/>
        <v>0</v>
      </c>
    </row>
    <row r="646" spans="16:31" ht="12.75">
      <c r="P646" s="4" t="s">
        <v>560</v>
      </c>
      <c r="Q646" s="15">
        <v>42631</v>
      </c>
      <c r="R646" s="4">
        <v>5</v>
      </c>
      <c r="S646" s="5" t="s">
        <v>572</v>
      </c>
      <c r="T646" s="48">
        <f>LOOKUP($S646,$B$2:$B$325,C$2:C$325)</f>
        <v>6</v>
      </c>
      <c r="U646" s="5" t="str">
        <f>LOOKUP($S646,$B$2:$B$325,D$2:D$325)</f>
        <v>N</v>
      </c>
      <c r="V646" s="5">
        <f>LOOKUP($S646,$B$2:$B$325,E$2:E$325)</f>
        <v>19023830</v>
      </c>
      <c r="W646" s="5">
        <f>LOOKUP($S646,$B$2:$B$325,F$2:F$325)</f>
        <v>830</v>
      </c>
      <c r="X646" s="5">
        <f>LOOKUP($S646,$B$2:$B$325,G$2:G$325)</f>
        <v>10</v>
      </c>
      <c r="Y646" s="4">
        <v>1</v>
      </c>
      <c r="Z646" s="4">
        <v>1</v>
      </c>
      <c r="AA646" s="4">
        <v>1</v>
      </c>
      <c r="AB646" s="5">
        <f t="shared" si="163"/>
        <v>40</v>
      </c>
      <c r="AC646" s="5">
        <f t="shared" si="164"/>
        <v>40</v>
      </c>
      <c r="AD646" s="5">
        <f t="shared" si="165"/>
        <v>40</v>
      </c>
      <c r="AE646" s="5">
        <f t="shared" si="159"/>
        <v>120</v>
      </c>
    </row>
    <row r="647" spans="16:31" ht="12.75">
      <c r="P647" s="12" t="s">
        <v>560</v>
      </c>
      <c r="Q647" s="16">
        <v>42631</v>
      </c>
      <c r="R647" s="12">
        <v>5</v>
      </c>
      <c r="S647" s="13" t="s">
        <v>43</v>
      </c>
      <c r="T647" s="13">
        <f>LOOKUP($S647,$B$2:$B$325,C$2:C$325)</f>
        <v>7</v>
      </c>
      <c r="U647" s="13" t="str">
        <f>LOOKUP($S647,$B$2:$B$325,D$2:D$325)</f>
        <v>N</v>
      </c>
      <c r="V647" s="13">
        <f>LOOKUP($S647,$B$2:$B$325,E$2:E$325)</f>
        <v>18953908</v>
      </c>
      <c r="W647" s="13" t="str">
        <f>LOOKUP($S647,$B$2:$B$325,F$2:F$325)</f>
        <v>94</v>
      </c>
      <c r="X647" s="13">
        <f>LOOKUP($S647,$B$2:$B$325,G$2:G$325)</f>
        <v>28</v>
      </c>
      <c r="Y647" s="12">
        <v>2</v>
      </c>
      <c r="Z647" s="12">
        <v>2</v>
      </c>
      <c r="AA647" s="12">
        <v>3</v>
      </c>
      <c r="AB647" s="13">
        <f t="shared" si="163"/>
        <v>35</v>
      </c>
      <c r="AC647" s="13">
        <f t="shared" si="164"/>
        <v>35</v>
      </c>
      <c r="AD647" s="13">
        <f t="shared" si="165"/>
        <v>30</v>
      </c>
      <c r="AE647" s="13">
        <f t="shared" si="159"/>
        <v>100</v>
      </c>
    </row>
    <row r="648" spans="16:31" ht="12.75">
      <c r="P648" s="4" t="s">
        <v>560</v>
      </c>
      <c r="Q648" s="15">
        <v>42631</v>
      </c>
      <c r="R648" s="4">
        <v>6</v>
      </c>
      <c r="S648" s="5" t="s">
        <v>582</v>
      </c>
      <c r="T648" s="48">
        <f>LOOKUP($S648,$B$2:$B$325,C$2:C$325)</f>
        <v>6</v>
      </c>
      <c r="U648" s="5" t="str">
        <f>LOOKUP($S648,$B$2:$B$325,D$2:D$325)</f>
        <v>N</v>
      </c>
      <c r="V648" s="5">
        <f>LOOKUP($S648,$B$2:$B$325,E$2:E$325)</f>
        <v>19020135</v>
      </c>
      <c r="W648" s="5">
        <f>LOOKUP($S648,$B$2:$B$325,F$2:F$325)</f>
        <v>135</v>
      </c>
      <c r="X648" s="5">
        <f>LOOKUP($S648,$B$2:$B$325,G$2:G$325)</f>
        <v>10</v>
      </c>
      <c r="Y648" s="4">
        <v>4</v>
      </c>
      <c r="Z648" s="4">
        <v>3</v>
      </c>
      <c r="AA648" s="4">
        <v>4</v>
      </c>
      <c r="AB648" s="5">
        <f t="shared" si="163"/>
        <v>25</v>
      </c>
      <c r="AC648" s="5">
        <f t="shared" si="164"/>
        <v>30</v>
      </c>
      <c r="AD648" s="5">
        <f t="shared" si="165"/>
        <v>25</v>
      </c>
      <c r="AE648" s="5">
        <f t="shared" si="159"/>
        <v>80</v>
      </c>
    </row>
    <row r="649" spans="16:31" ht="12.75">
      <c r="P649" s="4" t="s">
        <v>560</v>
      </c>
      <c r="Q649" s="15">
        <v>42631</v>
      </c>
      <c r="R649" s="4">
        <v>6</v>
      </c>
      <c r="S649" s="5" t="s">
        <v>473</v>
      </c>
      <c r="T649" s="5">
        <f>LOOKUP($S649,$B$2:$B$325,C$2:C$325)</f>
        <v>8</v>
      </c>
      <c r="U649" s="5" t="str">
        <f>LOOKUP($S649,$B$2:$B$325,D$2:D$325)</f>
        <v>N</v>
      </c>
      <c r="V649" s="5">
        <f>LOOKUP($S649,$B$2:$B$325,E$2:E$325)</f>
        <v>19813538</v>
      </c>
      <c r="W649" s="5">
        <f>LOOKUP($S649,$B$2:$B$325,F$2:F$325)</f>
        <v>538</v>
      </c>
      <c r="X649" s="5">
        <f>LOOKUP($S649,$B$2:$B$325,G$2:G$325)</f>
        <v>0</v>
      </c>
      <c r="Y649" s="4">
        <v>2</v>
      </c>
      <c r="Z649" s="4">
        <v>4</v>
      </c>
      <c r="AA649" s="4">
        <v>3</v>
      </c>
      <c r="AB649" s="5">
        <f t="shared" si="163"/>
        <v>35</v>
      </c>
      <c r="AC649" s="5">
        <f t="shared" si="164"/>
        <v>25</v>
      </c>
      <c r="AD649" s="5">
        <f t="shared" si="165"/>
        <v>30</v>
      </c>
      <c r="AE649" s="5">
        <f t="shared" si="159"/>
        <v>90</v>
      </c>
    </row>
    <row r="650" spans="16:31" ht="12.75">
      <c r="P650" s="4" t="s">
        <v>560</v>
      </c>
      <c r="Q650" s="15">
        <v>42631</v>
      </c>
      <c r="R650" s="4">
        <v>6</v>
      </c>
      <c r="S650" s="5" t="s">
        <v>396</v>
      </c>
      <c r="T650" s="5">
        <f>LOOKUP($S650,$B$2:$B$325,C$2:C$325)</f>
        <v>8</v>
      </c>
      <c r="U650" s="5" t="str">
        <f>LOOKUP($S650,$B$2:$B$325,D$2:D$325)</f>
        <v>N</v>
      </c>
      <c r="V650" s="5" t="str">
        <f>LOOKUP($S650,$B$2:$B$325,E$2:E$325)</f>
        <v>18534080</v>
      </c>
      <c r="W650" s="5" t="str">
        <f>LOOKUP($S650,$B$2:$B$325,F$2:F$325)</f>
        <v>37</v>
      </c>
      <c r="X650" s="5" t="str">
        <f>LOOKUP($S650,$B$2:$B$325,G$2:G$325)</f>
        <v>8</v>
      </c>
      <c r="Y650" s="4">
        <v>3</v>
      </c>
      <c r="Z650" s="4">
        <v>2</v>
      </c>
      <c r="AA650" s="4">
        <v>2</v>
      </c>
      <c r="AB650" s="5">
        <f t="shared" si="163"/>
        <v>30</v>
      </c>
      <c r="AC650" s="5">
        <f t="shared" si="164"/>
        <v>35</v>
      </c>
      <c r="AD650" s="5">
        <f t="shared" si="165"/>
        <v>35</v>
      </c>
      <c r="AE650" s="5">
        <f t="shared" si="159"/>
        <v>100</v>
      </c>
    </row>
    <row r="651" spans="16:31" ht="12.75">
      <c r="P651" s="12" t="s">
        <v>560</v>
      </c>
      <c r="Q651" s="16">
        <v>42631</v>
      </c>
      <c r="R651" s="12">
        <v>6</v>
      </c>
      <c r="S651" s="13" t="s">
        <v>476</v>
      </c>
      <c r="T651" s="13">
        <f>LOOKUP($S651,$B$2:$B$325,C$2:C$325)</f>
        <v>8</v>
      </c>
      <c r="U651" s="13" t="str">
        <f>LOOKUP($S651,$B$2:$B$325,D$2:D$325)</f>
        <v>N</v>
      </c>
      <c r="V651" s="13">
        <f>LOOKUP($S651,$B$2:$B$325,E$2:E$325)</f>
        <v>93001145</v>
      </c>
      <c r="W651" s="13">
        <f>LOOKUP($S651,$B$2:$B$325,F$2:F$325)</f>
        <v>145</v>
      </c>
      <c r="X651" s="13">
        <f>LOOKUP($S651,$B$2:$B$325,G$2:G$325)</f>
        <v>1</v>
      </c>
      <c r="Y651" s="12">
        <v>1</v>
      </c>
      <c r="Z651" s="12">
        <v>1</v>
      </c>
      <c r="AA651" s="12">
        <v>1</v>
      </c>
      <c r="AB651" s="13">
        <f t="shared" si="163"/>
        <v>40</v>
      </c>
      <c r="AC651" s="13">
        <f t="shared" si="164"/>
        <v>40</v>
      </c>
      <c r="AD651" s="13">
        <f t="shared" si="165"/>
        <v>40</v>
      </c>
      <c r="AE651" s="13">
        <f t="shared" si="159"/>
        <v>120</v>
      </c>
    </row>
    <row r="652" spans="16:31" ht="12.75">
      <c r="P652" s="4" t="s">
        <v>560</v>
      </c>
      <c r="Q652" s="15">
        <v>42631</v>
      </c>
      <c r="R652" s="4">
        <v>7</v>
      </c>
      <c r="S652" s="5" t="s">
        <v>474</v>
      </c>
      <c r="T652" s="5">
        <f>LOOKUP($S652,$B$2:$B$325,C$2:C$325)</f>
        <v>9</v>
      </c>
      <c r="U652" s="5" t="str">
        <f>LOOKUP($S652,$B$2:$B$325,D$2:D$325)</f>
        <v>N</v>
      </c>
      <c r="V652" s="5">
        <f>LOOKUP($S652,$B$2:$B$325,E$2:E$325)</f>
        <v>19813552</v>
      </c>
      <c r="W652" s="5">
        <f>LOOKUP($S652,$B$2:$B$325,F$2:F$325)</f>
        <v>552</v>
      </c>
      <c r="X652" s="5">
        <f>LOOKUP($S652,$B$2:$B$325,G$2:G$325)</f>
        <v>0</v>
      </c>
      <c r="Y652" s="4">
        <v>2</v>
      </c>
      <c r="Z652" s="4">
        <v>1</v>
      </c>
      <c r="AA652" s="4">
        <v>1</v>
      </c>
      <c r="AB652" s="5">
        <f t="shared" si="163"/>
        <v>35</v>
      </c>
      <c r="AC652" s="5">
        <f t="shared" si="164"/>
        <v>40</v>
      </c>
      <c r="AD652" s="5">
        <f t="shared" si="165"/>
        <v>40</v>
      </c>
      <c r="AE652" s="5">
        <f t="shared" si="159"/>
        <v>115</v>
      </c>
    </row>
    <row r="653" spans="16:31" ht="12.75">
      <c r="P653" s="4" t="s">
        <v>560</v>
      </c>
      <c r="Q653" s="15">
        <v>42631</v>
      </c>
      <c r="R653" s="4">
        <v>7</v>
      </c>
      <c r="S653" s="5" t="s">
        <v>50</v>
      </c>
      <c r="T653" s="5">
        <f>LOOKUP($S653,$B$2:$B$325,C$2:C$325)</f>
        <v>9</v>
      </c>
      <c r="U653" s="5" t="str">
        <f>LOOKUP($S653,$B$2:$B$325,D$2:D$325)</f>
        <v>N</v>
      </c>
      <c r="V653" s="5">
        <f>LOOKUP($S653,$B$2:$B$325,E$2:E$325)</f>
        <v>18953922</v>
      </c>
      <c r="W653" s="5">
        <f>LOOKUP($S653,$B$2:$B$325,F$2:F$325)</f>
        <v>922</v>
      </c>
      <c r="X653" s="5">
        <f>LOOKUP($S653,$B$2:$B$325,G$2:G$325)</f>
        <v>28</v>
      </c>
      <c r="Y653" s="4">
        <v>3</v>
      </c>
      <c r="Z653" s="4">
        <v>3</v>
      </c>
      <c r="AA653" s="4">
        <v>3</v>
      </c>
      <c r="AB653" s="5">
        <f t="shared" si="163"/>
        <v>30</v>
      </c>
      <c r="AC653" s="5">
        <f t="shared" si="164"/>
        <v>30</v>
      </c>
      <c r="AD653" s="5">
        <f t="shared" si="165"/>
        <v>30</v>
      </c>
      <c r="AE653" s="5">
        <f t="shared" si="159"/>
        <v>90</v>
      </c>
    </row>
    <row r="654" spans="16:31" ht="12.75">
      <c r="P654" s="12" t="s">
        <v>560</v>
      </c>
      <c r="Q654" s="16">
        <v>42631</v>
      </c>
      <c r="R654" s="12">
        <v>7</v>
      </c>
      <c r="S654" s="13" t="s">
        <v>116</v>
      </c>
      <c r="T654" s="13">
        <f>LOOKUP($S654,$B$2:$B$325,C$2:C$325)</f>
        <v>9</v>
      </c>
      <c r="U654" s="13" t="str">
        <f>LOOKUP($S654,$B$2:$B$325,D$2:D$325)</f>
        <v>N</v>
      </c>
      <c r="V654" s="13">
        <f>LOOKUP($S654,$B$2:$B$325,E$2:E$325)</f>
        <v>19020134</v>
      </c>
      <c r="W654" s="13">
        <f>LOOKUP($S654,$B$2:$B$325,F$2:F$325)</f>
        <v>134</v>
      </c>
      <c r="X654" s="13">
        <f>LOOKUP($S654,$B$2:$B$325,G$2:G$325)</f>
        <v>10</v>
      </c>
      <c r="Y654" s="12">
        <v>1</v>
      </c>
      <c r="Z654" s="12">
        <v>2</v>
      </c>
      <c r="AA654" s="12">
        <v>2</v>
      </c>
      <c r="AB654" s="13">
        <f t="shared" si="163"/>
        <v>40</v>
      </c>
      <c r="AC654" s="13">
        <f t="shared" si="164"/>
        <v>35</v>
      </c>
      <c r="AD654" s="13">
        <f t="shared" si="165"/>
        <v>35</v>
      </c>
      <c r="AE654" s="13">
        <f t="shared" si="159"/>
        <v>110</v>
      </c>
    </row>
    <row r="655" spans="16:31" ht="12.75">
      <c r="P655" s="4" t="s">
        <v>560</v>
      </c>
      <c r="Q655" s="15">
        <v>42631</v>
      </c>
      <c r="R655" s="4">
        <v>8</v>
      </c>
      <c r="S655" s="5" t="s">
        <v>354</v>
      </c>
      <c r="T655" s="5">
        <f>LOOKUP($S655,$B$2:$B$325,C$2:C$325)</f>
        <v>10</v>
      </c>
      <c r="U655" s="5" t="str">
        <f>LOOKUP($S655,$B$2:$B$325,D$2:D$325)</f>
        <v>N</v>
      </c>
      <c r="V655" s="5" t="str">
        <f>LOOKUP($S655,$B$2:$B$325,E$2:E$325)</f>
        <v>19023920</v>
      </c>
      <c r="W655" s="5" t="str">
        <f>LOOKUP($S655,$B$2:$B$325,F$2:F$325)</f>
        <v>920</v>
      </c>
      <c r="X655" s="5" t="str">
        <f>LOOKUP($S655,$B$2:$B$325,G$2:G$325)</f>
        <v>10</v>
      </c>
      <c r="Y655" s="4">
        <v>1</v>
      </c>
      <c r="Z655" s="4">
        <v>1</v>
      </c>
      <c r="AA655" s="4">
        <v>2</v>
      </c>
      <c r="AB655" s="5">
        <f t="shared" si="163"/>
        <v>40</v>
      </c>
      <c r="AC655" s="5">
        <f t="shared" si="164"/>
        <v>40</v>
      </c>
      <c r="AD655" s="5">
        <f t="shared" si="165"/>
        <v>35</v>
      </c>
      <c r="AE655" s="5">
        <f t="shared" si="159"/>
        <v>115</v>
      </c>
    </row>
    <row r="656" spans="16:31" ht="12.75">
      <c r="P656" s="4" t="s">
        <v>560</v>
      </c>
      <c r="Q656" s="15">
        <v>42631</v>
      </c>
      <c r="R656" s="4">
        <v>8</v>
      </c>
      <c r="S656" s="5" t="s">
        <v>49</v>
      </c>
      <c r="T656" s="5">
        <f>LOOKUP($S656,$B$2:$B$325,C$2:C$325)</f>
        <v>11</v>
      </c>
      <c r="U656" s="5" t="str">
        <f>LOOKUP($S656,$B$2:$B$325,D$2:D$325)</f>
        <v>N</v>
      </c>
      <c r="V656" s="5">
        <f>LOOKUP($S656,$B$2:$B$325,E$2:E$325)</f>
        <v>18953918</v>
      </c>
      <c r="W656" s="5">
        <f>LOOKUP($S656,$B$2:$B$325,F$2:F$325)</f>
        <v>918</v>
      </c>
      <c r="X656" s="5">
        <f>LOOKUP($S656,$B$2:$B$325,G$2:G$325)</f>
        <v>28</v>
      </c>
      <c r="Y656" s="4">
        <v>2</v>
      </c>
      <c r="Z656" s="4">
        <v>2</v>
      </c>
      <c r="AA656" s="4">
        <v>1</v>
      </c>
      <c r="AB656" s="5">
        <f t="shared" si="163"/>
        <v>35</v>
      </c>
      <c r="AC656" s="5">
        <f t="shared" si="164"/>
        <v>35</v>
      </c>
      <c r="AD656" s="5">
        <f t="shared" si="165"/>
        <v>40</v>
      </c>
      <c r="AE656" s="5">
        <f t="shared" si="159"/>
        <v>110</v>
      </c>
    </row>
    <row r="657" spans="16:31" ht="12.75">
      <c r="P657" s="12" t="s">
        <v>560</v>
      </c>
      <c r="Q657" s="16">
        <v>42631</v>
      </c>
      <c r="R657" s="12">
        <v>8</v>
      </c>
      <c r="S657" s="13" t="s">
        <v>478</v>
      </c>
      <c r="T657" s="13">
        <f>LOOKUP($S657,$B$2:$B$325,C$2:C$325)</f>
        <v>11</v>
      </c>
      <c r="U657" s="13" t="str">
        <f>LOOKUP($S657,$B$2:$B$325,D$2:D$325)</f>
        <v>N</v>
      </c>
      <c r="V657" s="13">
        <f>LOOKUP($S657,$B$2:$B$325,E$2:E$325)</f>
        <v>18953917</v>
      </c>
      <c r="W657" s="13">
        <f>LOOKUP($S657,$B$2:$B$325,F$2:F$325)</f>
        <v>100</v>
      </c>
      <c r="X657" s="13">
        <f>LOOKUP($S657,$B$2:$B$325,G$2:G$325)</f>
        <v>28</v>
      </c>
      <c r="Y657" s="12">
        <v>3</v>
      </c>
      <c r="Z657" s="12">
        <v>3</v>
      </c>
      <c r="AA657" s="12">
        <v>3</v>
      </c>
      <c r="AB657" s="13">
        <f t="shared" si="163"/>
        <v>30</v>
      </c>
      <c r="AC657" s="13">
        <f t="shared" si="164"/>
        <v>30</v>
      </c>
      <c r="AD657" s="13">
        <f t="shared" si="165"/>
        <v>30</v>
      </c>
      <c r="AE657" s="13">
        <f t="shared" si="159"/>
        <v>90</v>
      </c>
    </row>
    <row r="658" spans="16:31" ht="12.75">
      <c r="P658" s="4" t="s">
        <v>560</v>
      </c>
      <c r="Q658" s="15">
        <v>42631</v>
      </c>
      <c r="R658" s="4">
        <v>9</v>
      </c>
      <c r="S658" s="5" t="s">
        <v>481</v>
      </c>
      <c r="T658" s="5">
        <f>LOOKUP($S658,$B$2:$B$325,C$2:C$325)</f>
        <v>8</v>
      </c>
      <c r="U658" s="5" t="str">
        <f>LOOKUP($S658,$B$2:$B$325,D$2:D$325)</f>
        <v>I</v>
      </c>
      <c r="V658" s="5">
        <f>LOOKUP($S658,$B$2:$B$325,E$2:E$325)</f>
        <v>18534077</v>
      </c>
      <c r="W658" s="5">
        <f>LOOKUP($S658,$B$2:$B$325,F$2:F$325)</f>
        <v>77</v>
      </c>
      <c r="X658" s="5">
        <f>LOOKUP($S658,$B$2:$B$325,G$2:G$325)</f>
        <v>8</v>
      </c>
      <c r="Y658" s="4">
        <v>4</v>
      </c>
      <c r="Z658" s="4">
        <v>5</v>
      </c>
      <c r="AA658" s="4">
        <v>5</v>
      </c>
      <c r="AB658" s="5">
        <f>LOOKUP(Y658,$J$3:$J$11,$L$3:$L$11)</f>
        <v>35</v>
      </c>
      <c r="AC658" s="5">
        <f>LOOKUP(Z658,$J$3:$J$11,$L$3:$L$11)</f>
        <v>30</v>
      </c>
      <c r="AD658" s="5">
        <f>LOOKUP(AA658,$J$3:$J$11,$L$3:$L$11)</f>
        <v>30</v>
      </c>
      <c r="AE658" s="5">
        <f t="shared" si="159"/>
        <v>95</v>
      </c>
    </row>
    <row r="659" spans="16:31" ht="12.75">
      <c r="P659" s="4" t="s">
        <v>560</v>
      </c>
      <c r="Q659" s="15">
        <v>42631</v>
      </c>
      <c r="R659" s="4">
        <v>9</v>
      </c>
      <c r="S659" s="5" t="s">
        <v>333</v>
      </c>
      <c r="T659" s="5">
        <f>LOOKUP($S659,$B$2:$B$325,C$2:C$325)</f>
        <v>6</v>
      </c>
      <c r="U659" s="5" t="str">
        <f>LOOKUP($S659,$B$2:$B$325,D$2:D$325)</f>
        <v>I</v>
      </c>
      <c r="V659" s="5" t="str">
        <f>LOOKUP($S659,$B$2:$B$325,E$2:E$325)</f>
        <v>18954047</v>
      </c>
      <c r="W659" s="5" t="str">
        <f>LOOKUP($S659,$B$2:$B$325,F$2:F$325)</f>
        <v>047</v>
      </c>
      <c r="X659" s="5" t="str">
        <f>LOOKUP($S659,$B$2:$B$325,G$2:G$325)</f>
        <v>28</v>
      </c>
      <c r="Y659" s="4">
        <v>2</v>
      </c>
      <c r="Z659" s="4">
        <v>4</v>
      </c>
      <c r="AA659" s="4">
        <v>4</v>
      </c>
      <c r="AB659" s="5">
        <f aca="true" t="shared" si="166" ref="AB659:AB674">LOOKUP(Y659,$J$3:$J$11,$L$3:$L$11)</f>
        <v>45</v>
      </c>
      <c r="AC659" s="5">
        <f aca="true" t="shared" si="167" ref="AC659:AC674">LOOKUP(Z659,$J$3:$J$11,$L$3:$L$11)</f>
        <v>35</v>
      </c>
      <c r="AD659" s="5">
        <f aca="true" t="shared" si="168" ref="AD659:AD674">LOOKUP(AA659,$J$3:$J$11,$L$3:$L$11)</f>
        <v>35</v>
      </c>
      <c r="AE659" s="5">
        <f t="shared" si="159"/>
        <v>115</v>
      </c>
    </row>
    <row r="660" spans="16:31" ht="12.75">
      <c r="P660" s="4" t="s">
        <v>560</v>
      </c>
      <c r="Q660" s="15">
        <v>42631</v>
      </c>
      <c r="R660" s="4">
        <v>9</v>
      </c>
      <c r="S660" s="5" t="s">
        <v>59</v>
      </c>
      <c r="T660" s="5">
        <f>LOOKUP($S660,$B$2:$B$325,C$2:C$325)</f>
        <v>7</v>
      </c>
      <c r="U660" s="5" t="str">
        <f>LOOKUP($S660,$B$2:$B$325,D$2:D$325)</f>
        <v>I</v>
      </c>
      <c r="V660" s="5" t="str">
        <f>LOOKUP($S660,$B$2:$B$325,E$2:E$325)</f>
        <v>17203801</v>
      </c>
      <c r="W660" s="5">
        <f>LOOKUP($S660,$B$2:$B$325,F$2:F$325)</f>
        <v>36</v>
      </c>
      <c r="X660" s="5">
        <f>LOOKUP($S660,$B$2:$B$325,G$2:G$325)</f>
        <v>6</v>
      </c>
      <c r="Y660" s="4">
        <v>3</v>
      </c>
      <c r="Z660" s="4">
        <v>2</v>
      </c>
      <c r="AA660" s="4">
        <v>3</v>
      </c>
      <c r="AB660" s="5">
        <f t="shared" si="166"/>
        <v>40</v>
      </c>
      <c r="AC660" s="5">
        <f t="shared" si="167"/>
        <v>45</v>
      </c>
      <c r="AD660" s="5">
        <f t="shared" si="168"/>
        <v>40</v>
      </c>
      <c r="AE660" s="5">
        <f t="shared" si="159"/>
        <v>125</v>
      </c>
    </row>
    <row r="661" spans="16:31" ht="12.75">
      <c r="P661" s="4" t="s">
        <v>560</v>
      </c>
      <c r="Q661" s="15">
        <v>42631</v>
      </c>
      <c r="R661" s="4">
        <v>9</v>
      </c>
      <c r="S661" s="48" t="s">
        <v>575</v>
      </c>
      <c r="T661" s="48">
        <f>LOOKUP($S661,$B$2:$B$325,C$2:C$325)</f>
        <v>8</v>
      </c>
      <c r="U661" s="48" t="str">
        <f>LOOKUP($S661,$B$2:$B$325,D$2:D$325)</f>
        <v>N</v>
      </c>
      <c r="V661" s="48">
        <f>LOOKUP($S661,$B$2:$B$325,E$2:E$325)</f>
        <v>19023503</v>
      </c>
      <c r="W661" s="48">
        <f>LOOKUP($S661,$B$2:$B$325,F$2:F$325)</f>
        <v>503</v>
      </c>
      <c r="X661" s="48">
        <f>LOOKUP($S661,$B$2:$B$325,G$2:G$325)</f>
        <v>10</v>
      </c>
      <c r="Y661" s="4">
        <v>5</v>
      </c>
      <c r="Z661" s="4">
        <v>3</v>
      </c>
      <c r="AA661" s="4">
        <v>2</v>
      </c>
      <c r="AB661" s="5">
        <f t="shared" si="166"/>
        <v>30</v>
      </c>
      <c r="AC661" s="5">
        <f t="shared" si="167"/>
        <v>40</v>
      </c>
      <c r="AD661" s="5">
        <f t="shared" si="168"/>
        <v>45</v>
      </c>
      <c r="AE661" s="5">
        <f t="shared" si="159"/>
        <v>115</v>
      </c>
    </row>
    <row r="662" spans="16:31" ht="12.75">
      <c r="P662" s="12" t="s">
        <v>560</v>
      </c>
      <c r="Q662" s="16">
        <v>42631</v>
      </c>
      <c r="R662" s="12">
        <v>9</v>
      </c>
      <c r="S662" s="13" t="s">
        <v>352</v>
      </c>
      <c r="T662" s="13">
        <f>LOOKUP($S662,$B$2:$B$325,C$2:C$325)</f>
        <v>7</v>
      </c>
      <c r="U662" s="13" t="str">
        <f>LOOKUP($S662,$B$2:$B$325,D$2:D$325)</f>
        <v>I</v>
      </c>
      <c r="V662" s="13" t="str">
        <f>LOOKUP($S662,$B$2:$B$325,E$2:E$325)</f>
        <v>18983463</v>
      </c>
      <c r="W662" s="13" t="str">
        <f>LOOKUP($S662,$B$2:$B$325,F$2:F$325)</f>
        <v>463</v>
      </c>
      <c r="X662" s="13" t="str">
        <f>LOOKUP($S662,$B$2:$B$325,G$2:G$325)</f>
        <v>10</v>
      </c>
      <c r="Y662" s="12">
        <v>1</v>
      </c>
      <c r="Z662" s="12">
        <v>1</v>
      </c>
      <c r="AA662" s="12">
        <v>1</v>
      </c>
      <c r="AB662" s="13">
        <f t="shared" si="166"/>
        <v>50</v>
      </c>
      <c r="AC662" s="13">
        <f t="shared" si="167"/>
        <v>50</v>
      </c>
      <c r="AD662" s="13">
        <f t="shared" si="168"/>
        <v>50</v>
      </c>
      <c r="AE662" s="13">
        <f t="shared" si="159"/>
        <v>150</v>
      </c>
    </row>
    <row r="663" spans="16:31" ht="12.75">
      <c r="P663" s="4" t="s">
        <v>560</v>
      </c>
      <c r="Q663" s="15">
        <v>42631</v>
      </c>
      <c r="R663" s="4">
        <v>10</v>
      </c>
      <c r="S663" s="5" t="s">
        <v>335</v>
      </c>
      <c r="T663" s="5">
        <f>LOOKUP($S663,$B$2:$B$325,C$2:C$325)</f>
        <v>8</v>
      </c>
      <c r="U663" s="5" t="str">
        <f>LOOKUP($S663,$B$2:$B$325,D$2:D$325)</f>
        <v>I</v>
      </c>
      <c r="V663" s="5" t="str">
        <f>LOOKUP($S663,$B$2:$B$325,E$2:E$325)</f>
        <v>18954046</v>
      </c>
      <c r="W663" s="5" t="str">
        <f>LOOKUP($S663,$B$2:$B$325,F$2:F$325)</f>
        <v>046</v>
      </c>
      <c r="X663" s="5" t="str">
        <f>LOOKUP($S663,$B$2:$B$325,G$2:G$325)</f>
        <v>28</v>
      </c>
      <c r="Y663" s="4">
        <v>1</v>
      </c>
      <c r="Z663" s="4">
        <v>1</v>
      </c>
      <c r="AA663" s="4">
        <v>1</v>
      </c>
      <c r="AB663" s="5">
        <f t="shared" si="166"/>
        <v>50</v>
      </c>
      <c r="AC663" s="5">
        <f t="shared" si="167"/>
        <v>50</v>
      </c>
      <c r="AD663" s="5">
        <f t="shared" si="168"/>
        <v>50</v>
      </c>
      <c r="AE663" s="5">
        <f t="shared" si="159"/>
        <v>150</v>
      </c>
    </row>
    <row r="664" spans="16:31" ht="12.75">
      <c r="P664" s="4" t="s">
        <v>560</v>
      </c>
      <c r="Q664" s="15">
        <v>42631</v>
      </c>
      <c r="R664" s="4">
        <v>10</v>
      </c>
      <c r="S664" s="5" t="s">
        <v>483</v>
      </c>
      <c r="T664" s="5">
        <f>LOOKUP($S664,$B$2:$B$325,C$2:C$325)</f>
        <v>8</v>
      </c>
      <c r="U664" s="5" t="str">
        <f>LOOKUP($S664,$B$2:$B$325,D$2:D$325)</f>
        <v>I</v>
      </c>
      <c r="V664" s="5">
        <f>LOOKUP($S664,$B$2:$B$325,E$2:E$325)</f>
        <v>18983239</v>
      </c>
      <c r="W664" s="5">
        <f>LOOKUP($S664,$B$2:$B$325,F$2:F$325)</f>
        <v>239</v>
      </c>
      <c r="X664" s="5">
        <f>LOOKUP($S664,$B$2:$B$325,G$2:G$325)</f>
        <v>10</v>
      </c>
      <c r="Y664" s="4">
        <v>4</v>
      </c>
      <c r="Z664" s="4">
        <v>2</v>
      </c>
      <c r="AA664" s="4">
        <v>2</v>
      </c>
      <c r="AB664" s="5">
        <f t="shared" si="166"/>
        <v>35</v>
      </c>
      <c r="AC664" s="5">
        <f t="shared" si="167"/>
        <v>45</v>
      </c>
      <c r="AD664" s="5">
        <f t="shared" si="168"/>
        <v>45</v>
      </c>
      <c r="AE664" s="5">
        <f t="shared" si="159"/>
        <v>125</v>
      </c>
    </row>
    <row r="665" spans="16:31" ht="12.75">
      <c r="P665" s="4" t="s">
        <v>560</v>
      </c>
      <c r="Q665" s="15">
        <v>42631</v>
      </c>
      <c r="R665" s="4">
        <v>10</v>
      </c>
      <c r="S665" s="5" t="s">
        <v>56</v>
      </c>
      <c r="T665" s="5">
        <f>LOOKUP($S665,$B$2:$B$325,C$2:C$325)</f>
        <v>9</v>
      </c>
      <c r="U665" s="5" t="str">
        <f>LOOKUP($S665,$B$2:$B$325,D$2:D$325)</f>
        <v>I</v>
      </c>
      <c r="V665" s="5">
        <f>LOOKUP($S665,$B$2:$B$325,E$2:E$325)</f>
        <v>15903270</v>
      </c>
      <c r="W665" s="5">
        <f>LOOKUP($S665,$B$2:$B$325,F$2:F$325)</f>
        <v>270</v>
      </c>
      <c r="X665" s="5">
        <f>LOOKUP($S665,$B$2:$B$325,G$2:G$325)</f>
        <v>10</v>
      </c>
      <c r="Y665" s="4">
        <v>3</v>
      </c>
      <c r="Z665" s="4">
        <v>3</v>
      </c>
      <c r="AA665" s="4">
        <v>4</v>
      </c>
      <c r="AB665" s="5">
        <f t="shared" si="166"/>
        <v>40</v>
      </c>
      <c r="AC665" s="5">
        <f t="shared" si="167"/>
        <v>40</v>
      </c>
      <c r="AD665" s="5">
        <f t="shared" si="168"/>
        <v>35</v>
      </c>
      <c r="AE665" s="5">
        <f t="shared" si="159"/>
        <v>115</v>
      </c>
    </row>
    <row r="666" spans="16:31" ht="12.75">
      <c r="P666" s="12" t="s">
        <v>560</v>
      </c>
      <c r="Q666" s="16">
        <v>42631</v>
      </c>
      <c r="R666" s="12">
        <v>10</v>
      </c>
      <c r="S666" s="13" t="s">
        <v>484</v>
      </c>
      <c r="T666" s="52">
        <f>LOOKUP($S666,$B$2:$B$325,C$2:C$325)</f>
        <v>8</v>
      </c>
      <c r="U666" s="13" t="str">
        <f>LOOKUP($S666,$B$2:$B$325,D$2:D$325)</f>
        <v>I</v>
      </c>
      <c r="V666" s="13">
        <f>LOOKUP($S666,$B$2:$B$325,E$2:E$325)</f>
        <v>18983427</v>
      </c>
      <c r="W666" s="13">
        <f>LOOKUP($S666,$B$2:$B$325,F$2:F$325)</f>
        <v>427</v>
      </c>
      <c r="X666" s="13">
        <f>LOOKUP($S666,$B$2:$B$325,G$2:G$325)</f>
        <v>10</v>
      </c>
      <c r="Y666" s="12">
        <v>2</v>
      </c>
      <c r="Z666" s="12">
        <v>4</v>
      </c>
      <c r="AA666" s="12">
        <v>3</v>
      </c>
      <c r="AB666" s="13">
        <f t="shared" si="166"/>
        <v>45</v>
      </c>
      <c r="AC666" s="13">
        <f t="shared" si="167"/>
        <v>35</v>
      </c>
      <c r="AD666" s="13">
        <f t="shared" si="168"/>
        <v>40</v>
      </c>
      <c r="AE666" s="13">
        <f t="shared" si="159"/>
        <v>120</v>
      </c>
    </row>
    <row r="667" spans="16:31" ht="12.75">
      <c r="P667" s="4" t="s">
        <v>560</v>
      </c>
      <c r="Q667" s="15">
        <v>42631</v>
      </c>
      <c r="R667" s="4">
        <v>11</v>
      </c>
      <c r="S667" s="5" t="s">
        <v>403</v>
      </c>
      <c r="T667" s="5">
        <f>LOOKUP($S667,$B$2:$B$325,C$2:C$325)</f>
        <v>10</v>
      </c>
      <c r="U667" s="5" t="str">
        <f>LOOKUP($S667,$B$2:$B$325,D$2:D$325)</f>
        <v>I</v>
      </c>
      <c r="V667" s="5" t="str">
        <f>LOOKUP($S667,$B$2:$B$325,E$2:E$325)</f>
        <v>90000129</v>
      </c>
      <c r="W667" s="5" t="str">
        <f>LOOKUP($S667,$B$2:$B$325,F$2:F$325)</f>
        <v>23</v>
      </c>
      <c r="X667" s="5" t="str">
        <f>LOOKUP($S667,$B$2:$B$325,G$2:G$325)</f>
        <v>6</v>
      </c>
      <c r="Y667" s="4">
        <v>3</v>
      </c>
      <c r="Z667" s="4">
        <v>3</v>
      </c>
      <c r="AA667" s="4">
        <v>2</v>
      </c>
      <c r="AB667" s="5">
        <f>LOOKUP(Y667,$J$3:$J$11,$M$3:$M$11)</f>
        <v>50</v>
      </c>
      <c r="AC667" s="5">
        <f>LOOKUP(Z667,$J$3:$J$11,$M$3:$M$11)</f>
        <v>50</v>
      </c>
      <c r="AD667" s="5">
        <f>LOOKUP(AA667,$J$3:$J$11,$M$3:$M$11)</f>
        <v>55</v>
      </c>
      <c r="AE667" s="5">
        <f t="shared" si="159"/>
        <v>155</v>
      </c>
    </row>
    <row r="668" spans="16:31" ht="12.75">
      <c r="P668" s="4" t="s">
        <v>560</v>
      </c>
      <c r="Q668" s="15">
        <v>42631</v>
      </c>
      <c r="R668" s="4">
        <v>11</v>
      </c>
      <c r="S668" s="48" t="s">
        <v>578</v>
      </c>
      <c r="T668" s="48">
        <f>LOOKUP($S668,$B$2:$B$325,C$2:C$325)</f>
        <v>11</v>
      </c>
      <c r="U668" s="48" t="str">
        <f>LOOKUP($S668,$B$2:$B$325,D$2:D$325)</f>
        <v>I</v>
      </c>
      <c r="V668" s="48">
        <f>LOOKUP($S668,$B$2:$B$325,E$2:E$325)</f>
        <v>18983477</v>
      </c>
      <c r="W668" s="48">
        <f>LOOKUP($S668,$B$2:$B$325,F$2:F$325)</f>
        <v>477</v>
      </c>
      <c r="X668" s="48">
        <f>LOOKUP($S668,$B$2:$B$325,G$2:G$325)</f>
        <v>6</v>
      </c>
      <c r="Y668" s="4">
        <v>2</v>
      </c>
      <c r="Z668" s="4">
        <v>2</v>
      </c>
      <c r="AA668" s="4">
        <v>4</v>
      </c>
      <c r="AB668" s="5">
        <f>LOOKUP(Y668,$J$3:$J$11,$M$3:$M$11)</f>
        <v>55</v>
      </c>
      <c r="AC668" s="5">
        <f>LOOKUP(Z668,$J$3:$J$11,$M$3:$M$11)</f>
        <v>55</v>
      </c>
      <c r="AD668" s="5">
        <f>LOOKUP(AA668,$J$3:$J$11,$M$3:$M$11)</f>
        <v>45</v>
      </c>
      <c r="AE668" s="5">
        <f t="shared" si="159"/>
        <v>155</v>
      </c>
    </row>
    <row r="669" spans="16:31" ht="12.75">
      <c r="P669" s="4" t="s">
        <v>560</v>
      </c>
      <c r="Q669" s="15">
        <v>42631</v>
      </c>
      <c r="R669" s="4">
        <v>11</v>
      </c>
      <c r="S669" s="48" t="s">
        <v>583</v>
      </c>
      <c r="T669" s="48">
        <f>LOOKUP($S669,$B$2:$B$325,C$2:C$325)</f>
        <v>4</v>
      </c>
      <c r="U669" s="48" t="str">
        <f>LOOKUP($S669,$B$2:$B$325,D$2:D$325)</f>
        <v>N</v>
      </c>
      <c r="V669" s="48">
        <f>LOOKUP($S669,$B$2:$B$325,E$2:E$325)</f>
        <v>19603543</v>
      </c>
      <c r="W669" s="48">
        <f>LOOKUP($S669,$B$2:$B$325,F$2:F$325)</f>
        <v>110</v>
      </c>
      <c r="X669" s="48">
        <f>LOOKUP($S669,$B$2:$B$325,G$2:G$325)</f>
        <v>1</v>
      </c>
      <c r="Y669" s="4">
        <v>1</v>
      </c>
      <c r="Z669" s="4">
        <v>1</v>
      </c>
      <c r="AA669" s="4">
        <v>1</v>
      </c>
      <c r="AB669" s="5">
        <f>LOOKUP(Y669,$J$3:$J$11,$M$3:$M$11)</f>
        <v>60</v>
      </c>
      <c r="AC669" s="5">
        <f>LOOKUP(Z669,$J$3:$J$11,$M$3:$M$11)</f>
        <v>60</v>
      </c>
      <c r="AD669" s="5">
        <f>LOOKUP(AA669,$J$3:$J$11,$M$3:$M$11)</f>
        <v>60</v>
      </c>
      <c r="AE669" s="5">
        <f t="shared" si="159"/>
        <v>180</v>
      </c>
    </row>
    <row r="670" spans="16:31" ht="12.75">
      <c r="P670" s="12" t="s">
        <v>560</v>
      </c>
      <c r="Q670" s="16">
        <v>42631</v>
      </c>
      <c r="R670" s="12">
        <v>11</v>
      </c>
      <c r="S670" s="52" t="s">
        <v>576</v>
      </c>
      <c r="T670" s="52">
        <f>LOOKUP($S670,$B$2:$B$325,C$2:C$325)</f>
        <v>5</v>
      </c>
      <c r="U670" s="52" t="str">
        <f>LOOKUP($S670,$B$2:$B$325,D$2:D$325)</f>
        <v>Y</v>
      </c>
      <c r="V670" s="52">
        <f>LOOKUP($S670,$B$2:$B$325,E$2:E$325)</f>
        <v>19604746</v>
      </c>
      <c r="W670" s="52">
        <f>LOOKUP($S670,$B$2:$B$325,F$2:F$325)</f>
        <v>746</v>
      </c>
      <c r="X670" s="52">
        <f>LOOKUP($S670,$B$2:$B$325,G$2:G$325)</f>
        <v>1</v>
      </c>
      <c r="Y670" s="12">
        <v>4</v>
      </c>
      <c r="Z670" s="12">
        <v>4</v>
      </c>
      <c r="AA670" s="12">
        <v>3</v>
      </c>
      <c r="AB670" s="13">
        <f>LOOKUP(Y670,$J$3:$J$11,$M$3:$M$11)</f>
        <v>45</v>
      </c>
      <c r="AC670" s="13">
        <f>LOOKUP(Z670,$J$3:$J$11,$M$3:$M$11)</f>
        <v>45</v>
      </c>
      <c r="AD670" s="13">
        <f>LOOKUP(AA670,$J$3:$J$11,$M$3:$M$11)</f>
        <v>50</v>
      </c>
      <c r="AE670" s="13">
        <f t="shared" si="159"/>
        <v>140</v>
      </c>
    </row>
    <row r="671" spans="16:31" ht="12.75">
      <c r="P671" s="4" t="s">
        <v>560</v>
      </c>
      <c r="Q671" s="15">
        <v>42631</v>
      </c>
      <c r="R671" s="4">
        <v>12</v>
      </c>
      <c r="S671" s="5" t="s">
        <v>336</v>
      </c>
      <c r="T671" s="5">
        <f>LOOKUP($S671,$B$2:$B$325,C$2:C$325)</f>
        <v>13</v>
      </c>
      <c r="U671" s="5" t="str">
        <f>LOOKUP($S671,$B$2:$B$325,D$2:D$325)</f>
        <v>N</v>
      </c>
      <c r="V671" s="5" t="str">
        <f>LOOKUP($S671,$B$2:$B$325,E$2:E$325)</f>
        <v>16210341</v>
      </c>
      <c r="W671" s="5" t="str">
        <f>LOOKUP($S671,$B$2:$B$325,F$2:F$325)</f>
        <v>341</v>
      </c>
      <c r="X671" s="5">
        <f>LOOKUP($S671,$B$2:$B$325,G$2:G$325)</f>
        <v>10</v>
      </c>
      <c r="Y671" s="4">
        <v>4</v>
      </c>
      <c r="Z671" s="4">
        <v>1</v>
      </c>
      <c r="AA671" s="4">
        <v>3</v>
      </c>
      <c r="AB671" s="5">
        <f t="shared" si="166"/>
        <v>35</v>
      </c>
      <c r="AC671" s="5">
        <f t="shared" si="167"/>
        <v>50</v>
      </c>
      <c r="AD671" s="5">
        <f t="shared" si="168"/>
        <v>40</v>
      </c>
      <c r="AE671" s="5">
        <f t="shared" si="159"/>
        <v>125</v>
      </c>
    </row>
    <row r="672" spans="16:31" ht="12.75">
      <c r="P672" s="4" t="s">
        <v>560</v>
      </c>
      <c r="Q672" s="15">
        <v>42631</v>
      </c>
      <c r="R672" s="4">
        <v>12</v>
      </c>
      <c r="S672" s="5" t="s">
        <v>91</v>
      </c>
      <c r="T672" s="5">
        <f>LOOKUP($S672,$B$2:$B$325,C$2:C$325)</f>
        <v>13</v>
      </c>
      <c r="U672" s="5" t="str">
        <f>LOOKUP($S672,$B$2:$B$325,D$2:D$325)</f>
        <v>I</v>
      </c>
      <c r="V672" s="5">
        <f>LOOKUP($S672,$B$2:$B$325,E$2:E$325)</f>
        <v>19020196</v>
      </c>
      <c r="W672" s="5">
        <f>LOOKUP($S672,$B$2:$B$325,F$2:F$325)</f>
        <v>7</v>
      </c>
      <c r="X672" s="5">
        <f>LOOKUP($S672,$B$2:$B$325,G$2:G$325)</f>
        <v>10</v>
      </c>
      <c r="Y672" s="4">
        <v>3</v>
      </c>
      <c r="Z672" s="4">
        <v>3</v>
      </c>
      <c r="AA672" s="4">
        <v>1</v>
      </c>
      <c r="AB672" s="5">
        <f t="shared" si="166"/>
        <v>40</v>
      </c>
      <c r="AC672" s="5">
        <f t="shared" si="167"/>
        <v>40</v>
      </c>
      <c r="AD672" s="5">
        <f t="shared" si="168"/>
        <v>50</v>
      </c>
      <c r="AE672" s="5">
        <f t="shared" si="159"/>
        <v>130</v>
      </c>
    </row>
    <row r="673" spans="16:31" ht="12.75">
      <c r="P673" s="4" t="s">
        <v>560</v>
      </c>
      <c r="Q673" s="15">
        <v>42631</v>
      </c>
      <c r="R673" s="4">
        <v>12</v>
      </c>
      <c r="S673" s="48" t="s">
        <v>480</v>
      </c>
      <c r="T673" s="48">
        <f>LOOKUP($S673,$B$2:$B$325,C$2:C$325)</f>
        <v>15</v>
      </c>
      <c r="U673" s="48" t="str">
        <f>LOOKUP($S673,$B$2:$B$325,D$2:D$325)</f>
        <v>N</v>
      </c>
      <c r="V673" s="48">
        <f>LOOKUP($S673,$B$2:$B$325,E$2:E$325)</f>
        <v>10314828</v>
      </c>
      <c r="W673" s="48">
        <f>LOOKUP($S673,$B$2:$B$325,F$2:F$325)</f>
        <v>828</v>
      </c>
      <c r="X673" s="48">
        <f>LOOKUP($S673,$B$2:$B$325,G$2:G$325)</f>
        <v>8</v>
      </c>
      <c r="Y673" s="4">
        <v>1</v>
      </c>
      <c r="Z673" s="4">
        <v>2</v>
      </c>
      <c r="AA673" s="4">
        <v>2</v>
      </c>
      <c r="AB673" s="5">
        <f t="shared" si="166"/>
        <v>50</v>
      </c>
      <c r="AC673" s="5">
        <f t="shared" si="167"/>
        <v>45</v>
      </c>
      <c r="AD673" s="5">
        <f t="shared" si="168"/>
        <v>45</v>
      </c>
      <c r="AE673" s="5">
        <f t="shared" si="159"/>
        <v>140</v>
      </c>
    </row>
    <row r="674" spans="16:31" ht="12.75">
      <c r="P674" s="12" t="s">
        <v>560</v>
      </c>
      <c r="Q674" s="16">
        <v>42631</v>
      </c>
      <c r="R674" s="12">
        <v>12</v>
      </c>
      <c r="S674" s="13" t="s">
        <v>161</v>
      </c>
      <c r="T674" s="13">
        <f>LOOKUP($S674,$B$2:$B$325,C$2:C$325)</f>
        <v>13</v>
      </c>
      <c r="U674" s="13" t="str">
        <f>LOOKUP($S674,$B$2:$B$325,D$2:D$325)</f>
        <v>I</v>
      </c>
      <c r="V674" s="13">
        <f>LOOKUP($S674,$B$2:$B$325,E$2:E$325)</f>
        <v>18953912</v>
      </c>
      <c r="W674" s="13">
        <f>LOOKUP($S674,$B$2:$B$325,F$2:F$325)</f>
        <v>912</v>
      </c>
      <c r="X674" s="13">
        <f>LOOKUP($S674,$B$2:$B$325,G$2:G$325)</f>
        <v>28</v>
      </c>
      <c r="Y674" s="12">
        <v>2</v>
      </c>
      <c r="Z674" s="12">
        <v>4</v>
      </c>
      <c r="AA674" s="12">
        <v>4</v>
      </c>
      <c r="AB674" s="13">
        <f t="shared" si="166"/>
        <v>45</v>
      </c>
      <c r="AC674" s="13">
        <f t="shared" si="167"/>
        <v>35</v>
      </c>
      <c r="AD674" s="13">
        <f t="shared" si="168"/>
        <v>35</v>
      </c>
      <c r="AE674" s="13">
        <f t="shared" si="159"/>
        <v>115</v>
      </c>
    </row>
    <row r="675" spans="16:31" ht="12.75">
      <c r="P675" s="4" t="s">
        <v>560</v>
      </c>
      <c r="Q675" s="15">
        <v>42631</v>
      </c>
      <c r="R675" s="4">
        <v>13</v>
      </c>
      <c r="S675" s="48" t="s">
        <v>340</v>
      </c>
      <c r="T675" s="48">
        <f>LOOKUP($S675,$B$2:$B$325,C$2:C$325)</f>
        <v>15</v>
      </c>
      <c r="U675" s="48" t="str">
        <f>LOOKUP($S675,$B$2:$B$325,D$2:D$325)</f>
        <v>I</v>
      </c>
      <c r="V675" s="48">
        <f>LOOKUP($S675,$B$2:$B$325,E$2:E$325)</f>
        <v>0</v>
      </c>
      <c r="W675" s="48" t="str">
        <f>LOOKUP($S675,$B$2:$B$325,F$2:F$325)</f>
        <v>546</v>
      </c>
      <c r="X675" s="48">
        <f>LOOKUP($S675,$B$2:$B$325,G$2:G$325)</f>
        <v>0</v>
      </c>
      <c r="Y675" s="4">
        <v>1</v>
      </c>
      <c r="Z675" s="4">
        <v>1</v>
      </c>
      <c r="AA675" s="4">
        <v>1</v>
      </c>
      <c r="AB675" s="5">
        <f>LOOKUP(Y675,$J$3:$J$11,$M$3:$M$11)</f>
        <v>60</v>
      </c>
      <c r="AC675" s="5">
        <f>LOOKUP(Z675,$J$3:$J$11,$M$3:$M$11)</f>
        <v>60</v>
      </c>
      <c r="AD675" s="5">
        <f>LOOKUP(AA675,$J$3:$J$11,$M$3:$M$11)</f>
        <v>60</v>
      </c>
      <c r="AE675" s="5">
        <f t="shared" si="159"/>
        <v>180</v>
      </c>
    </row>
    <row r="676" spans="16:31" ht="12.75">
      <c r="P676" s="4" t="s">
        <v>560</v>
      </c>
      <c r="Q676" s="15">
        <v>42631</v>
      </c>
      <c r="R676" s="4">
        <v>13</v>
      </c>
      <c r="S676" s="48" t="s">
        <v>580</v>
      </c>
      <c r="T676" s="48">
        <f>LOOKUP($S676,$B$2:$B$325,C$2:C$325)</f>
        <v>11</v>
      </c>
      <c r="U676" s="48" t="str">
        <f>LOOKUP($S676,$B$2:$B$325,D$2:D$325)</f>
        <v>N</v>
      </c>
      <c r="V676" s="48">
        <f>LOOKUP($S676,$B$2:$B$325,E$2:E$325)</f>
        <v>18953918</v>
      </c>
      <c r="W676" s="48">
        <f>LOOKUP($S676,$B$2:$B$325,F$2:F$325)</f>
        <v>918</v>
      </c>
      <c r="X676" s="48">
        <f>LOOKUP($S676,$B$2:$B$325,G$2:G$325)</f>
        <v>28</v>
      </c>
      <c r="Y676" s="4">
        <v>3</v>
      </c>
      <c r="Z676" s="4">
        <v>3</v>
      </c>
      <c r="AA676" s="4">
        <v>3</v>
      </c>
      <c r="AB676" s="5">
        <f>LOOKUP(Y676,$J$3:$J$11,$M$3:$M$11)</f>
        <v>50</v>
      </c>
      <c r="AC676" s="5">
        <f>LOOKUP(Z676,$J$3:$J$11,$M$3:$M$11)</f>
        <v>50</v>
      </c>
      <c r="AD676" s="5">
        <f>LOOKUP(AA676,$J$3:$J$11,$M$3:$M$11)</f>
        <v>50</v>
      </c>
      <c r="AE676" s="5">
        <f t="shared" si="159"/>
        <v>150</v>
      </c>
    </row>
    <row r="677" spans="16:31" ht="12.75">
      <c r="P677" s="12" t="s">
        <v>560</v>
      </c>
      <c r="Q677" s="16">
        <v>42631</v>
      </c>
      <c r="R677" s="12">
        <v>13</v>
      </c>
      <c r="S677" s="13" t="s">
        <v>70</v>
      </c>
      <c r="T677" s="52">
        <f>LOOKUP($S677,$B$2:$B$325,C$2:C$325)</f>
        <v>15</v>
      </c>
      <c r="U677" s="13" t="str">
        <f>LOOKUP($S677,$B$2:$B$325,D$2:D$325)</f>
        <v>E</v>
      </c>
      <c r="V677" s="13">
        <f>LOOKUP($S677,$B$2:$B$325,E$2:E$325)</f>
        <v>19020127</v>
      </c>
      <c r="W677" s="13">
        <f>LOOKUP($S677,$B$2:$B$325,F$2:F$325)</f>
        <v>35</v>
      </c>
      <c r="X677" s="13">
        <f>LOOKUP($S677,$B$2:$B$325,G$2:G$325)</f>
        <v>10</v>
      </c>
      <c r="Y677" s="12">
        <v>2</v>
      </c>
      <c r="Z677" s="12">
        <v>2</v>
      </c>
      <c r="AA677" s="12">
        <v>2</v>
      </c>
      <c r="AB677" s="13">
        <f>LOOKUP(Y677,$J$3:$J$11,$M$3:$M$11)</f>
        <v>55</v>
      </c>
      <c r="AC677" s="13">
        <f aca="true" t="shared" si="169" ref="AC677:AC689">LOOKUP(Z677,$J$3:$J$11,$M$3:$M$11)</f>
        <v>55</v>
      </c>
      <c r="AD677" s="13">
        <f aca="true" t="shared" si="170" ref="AD677:AD689">LOOKUP(AA677,$J$3:$J$11,$M$3:$M$11)</f>
        <v>55</v>
      </c>
      <c r="AE677" s="13">
        <f t="shared" si="159"/>
        <v>165</v>
      </c>
    </row>
    <row r="678" spans="16:31" ht="12.75">
      <c r="P678" s="4" t="s">
        <v>560</v>
      </c>
      <c r="Q678" s="15">
        <v>42631</v>
      </c>
      <c r="R678" s="4">
        <v>14</v>
      </c>
      <c r="S678" s="5" t="s">
        <v>256</v>
      </c>
      <c r="T678" s="5">
        <f>LOOKUP($S678,$B$2:$B$325,C$2:C$325)</f>
        <v>17</v>
      </c>
      <c r="U678" s="5" t="str">
        <f>LOOKUP($S678,$B$2:$B$325,D$2:D$325)</f>
        <v>E</v>
      </c>
      <c r="V678" s="5">
        <f>LOOKUP($S678,$B$2:$B$325,E$2:E$325)</f>
        <v>18950256</v>
      </c>
      <c r="W678" s="5">
        <f>LOOKUP($S678,$B$2:$B$325,F$2:F$325)</f>
        <v>40</v>
      </c>
      <c r="X678" s="5">
        <f>LOOKUP($S678,$B$2:$B$325,G$2:G$325)</f>
        <v>28</v>
      </c>
      <c r="Y678" s="4">
        <v>2</v>
      </c>
      <c r="Z678" s="4">
        <v>1</v>
      </c>
      <c r="AA678" s="4">
        <v>2</v>
      </c>
      <c r="AB678" s="24">
        <f aca="true" t="shared" si="171" ref="AB678:AB689">LOOKUP(Y678,$J$3:$J$11,$M$3:$M$11)</f>
        <v>55</v>
      </c>
      <c r="AC678" s="24">
        <f t="shared" si="169"/>
        <v>60</v>
      </c>
      <c r="AD678" s="24">
        <f t="shared" si="170"/>
        <v>55</v>
      </c>
      <c r="AE678" s="24">
        <f aca="true" t="shared" si="172" ref="AE678:AE689">SUM(AB678:AD678)</f>
        <v>170</v>
      </c>
    </row>
    <row r="679" spans="16:31" ht="12.75">
      <c r="P679" s="4" t="s">
        <v>560</v>
      </c>
      <c r="Q679" s="15">
        <v>42631</v>
      </c>
      <c r="R679" s="4">
        <v>14</v>
      </c>
      <c r="S679" s="5" t="s">
        <v>71</v>
      </c>
      <c r="T679" s="5">
        <f>LOOKUP($S679,$B$2:$B$325,C$2:C$325)</f>
        <v>16</v>
      </c>
      <c r="U679" s="5" t="str">
        <f>LOOKUP($S679,$B$2:$B$325,D$2:D$325)</f>
        <v>E</v>
      </c>
      <c r="V679" s="5">
        <f>LOOKUP($S679,$B$2:$B$325,E$2:E$325)</f>
        <v>19020117</v>
      </c>
      <c r="W679" s="5" t="str">
        <f>LOOKUP($S679,$B$2:$B$325,F$2:F$325)</f>
        <v>9</v>
      </c>
      <c r="X679" s="5">
        <f>LOOKUP($S679,$B$2:$B$325,G$2:G$325)</f>
        <v>10</v>
      </c>
      <c r="Y679" s="4">
        <v>1</v>
      </c>
      <c r="Z679" s="4">
        <v>2</v>
      </c>
      <c r="AA679" s="4">
        <v>1</v>
      </c>
      <c r="AB679" s="5">
        <f t="shared" si="171"/>
        <v>60</v>
      </c>
      <c r="AC679" s="5">
        <f t="shared" si="169"/>
        <v>55</v>
      </c>
      <c r="AD679" s="5">
        <f t="shared" si="170"/>
        <v>60</v>
      </c>
      <c r="AE679" s="5">
        <f t="shared" si="172"/>
        <v>175</v>
      </c>
    </row>
    <row r="680" spans="16:31" ht="12.75">
      <c r="P680" s="4" t="s">
        <v>560</v>
      </c>
      <c r="Q680" s="15">
        <v>42631</v>
      </c>
      <c r="R680" s="4">
        <v>14</v>
      </c>
      <c r="S680" s="5" t="s">
        <v>322</v>
      </c>
      <c r="T680" s="5">
        <f>LOOKUP($S680,$B$2:$B$325,C$2:C$325)</f>
        <v>41</v>
      </c>
      <c r="U680" s="5" t="str">
        <f>LOOKUP($S680,$B$2:$B$325,D$2:D$325)</f>
        <v>N</v>
      </c>
      <c r="V680" s="5">
        <f>LOOKUP($S680,$B$2:$B$325,E$2:E$325)</f>
        <v>17200695</v>
      </c>
      <c r="W680" s="5">
        <f>LOOKUP($S680,$B$2:$B$325,F$2:F$325)</f>
        <v>99</v>
      </c>
      <c r="X680" s="5">
        <f>LOOKUP($S680,$B$2:$B$325,G$2:G$325)</f>
        <v>6</v>
      </c>
      <c r="Y680" s="4">
        <v>5</v>
      </c>
      <c r="Z680" s="4">
        <v>4</v>
      </c>
      <c r="AA680" s="4">
        <v>5</v>
      </c>
      <c r="AB680" s="5">
        <f t="shared" si="171"/>
        <v>40</v>
      </c>
      <c r="AC680" s="5">
        <f t="shared" si="169"/>
        <v>45</v>
      </c>
      <c r="AD680" s="5">
        <f t="shared" si="170"/>
        <v>40</v>
      </c>
      <c r="AE680" s="5">
        <f t="shared" si="172"/>
        <v>125</v>
      </c>
    </row>
    <row r="681" spans="16:31" ht="12.75">
      <c r="P681" s="4" t="s">
        <v>560</v>
      </c>
      <c r="Q681" s="15">
        <v>42631</v>
      </c>
      <c r="R681" s="4">
        <v>14</v>
      </c>
      <c r="S681" s="5" t="s">
        <v>355</v>
      </c>
      <c r="T681" s="5">
        <f>LOOKUP($S681,$B$2:$B$325,C$2:C$325)</f>
        <v>49</v>
      </c>
      <c r="U681" s="5" t="str">
        <f>LOOKUP($S681,$B$2:$B$325,D$2:D$325)</f>
        <v>N</v>
      </c>
      <c r="V681" s="5" t="str">
        <f>LOOKUP($S681,$B$2:$B$325,E$2:E$325)</f>
        <v>17480101</v>
      </c>
      <c r="W681" s="5" t="str">
        <f>LOOKUP($S681,$B$2:$B$325,F$2:F$325)</f>
        <v>101</v>
      </c>
      <c r="X681" s="5" t="str">
        <f>LOOKUP($S681,$B$2:$B$325,G$2:G$325)</f>
        <v>10</v>
      </c>
      <c r="Y681" s="4">
        <v>4</v>
      </c>
      <c r="Z681" s="4">
        <v>5</v>
      </c>
      <c r="AA681" s="4">
        <v>4</v>
      </c>
      <c r="AB681" s="5">
        <f t="shared" si="171"/>
        <v>45</v>
      </c>
      <c r="AC681" s="5">
        <f t="shared" si="169"/>
        <v>40</v>
      </c>
      <c r="AD681" s="5">
        <f t="shared" si="170"/>
        <v>45</v>
      </c>
      <c r="AE681" s="5">
        <f t="shared" si="172"/>
        <v>130</v>
      </c>
    </row>
    <row r="682" spans="16:31" ht="12.75">
      <c r="P682" s="12" t="s">
        <v>560</v>
      </c>
      <c r="Q682" s="16">
        <v>42631</v>
      </c>
      <c r="R682" s="12">
        <v>14</v>
      </c>
      <c r="S682" s="13" t="s">
        <v>245</v>
      </c>
      <c r="T682" s="13">
        <f>LOOKUP($S682,$B$2:$B$325,C$2:C$325)</f>
        <v>56</v>
      </c>
      <c r="U682" s="13" t="str">
        <f>LOOKUP($S682,$B$2:$B$325,D$2:D$325)</f>
        <v>E</v>
      </c>
      <c r="V682" s="13">
        <f>LOOKUP($S682,$B$2:$B$325,E$2:E$325)</f>
        <v>17900491</v>
      </c>
      <c r="W682" s="13">
        <f>LOOKUP($S682,$B$2:$B$325,F$2:F$325)</f>
        <v>491</v>
      </c>
      <c r="X682" s="13">
        <f>LOOKUP($S682,$B$2:$B$325,G$2:G$325)</f>
        <v>28</v>
      </c>
      <c r="Y682" s="12">
        <v>3</v>
      </c>
      <c r="Z682" s="12">
        <v>3</v>
      </c>
      <c r="AA682" s="12">
        <v>3</v>
      </c>
      <c r="AB682" s="13">
        <f t="shared" si="171"/>
        <v>50</v>
      </c>
      <c r="AC682" s="13">
        <f t="shared" si="169"/>
        <v>50</v>
      </c>
      <c r="AD682" s="13">
        <f t="shared" si="170"/>
        <v>50</v>
      </c>
      <c r="AE682" s="13">
        <f t="shared" si="172"/>
        <v>150</v>
      </c>
    </row>
    <row r="683" spans="16:31" ht="12.75">
      <c r="P683" s="4" t="s">
        <v>560</v>
      </c>
      <c r="Q683" s="15">
        <v>42631</v>
      </c>
      <c r="R683" s="4">
        <v>15</v>
      </c>
      <c r="S683" s="5" t="s">
        <v>60</v>
      </c>
      <c r="T683" s="5">
        <f>LOOKUP($S683,$B$2:$B$325,C$2:C$325)</f>
        <v>8</v>
      </c>
      <c r="U683" s="5" t="str">
        <f>LOOKUP($S683,$B$2:$B$325,D$2:D$325)</f>
        <v>E</v>
      </c>
      <c r="V683" s="5" t="str">
        <f>LOOKUP($S683,$B$2:$B$325,E$2:E$325)</f>
        <v>15903283</v>
      </c>
      <c r="W683" s="5" t="str">
        <f>LOOKUP($S683,$B$2:$B$325,F$2:F$325)</f>
        <v>30</v>
      </c>
      <c r="X683" s="5" t="str">
        <f>LOOKUP($S683,$B$2:$B$325,G$2:G$325)</f>
        <v>10</v>
      </c>
      <c r="Y683" s="4">
        <v>3</v>
      </c>
      <c r="Z683" s="4">
        <v>3</v>
      </c>
      <c r="AA683" s="4">
        <v>4</v>
      </c>
      <c r="AB683" s="5">
        <f t="shared" si="171"/>
        <v>50</v>
      </c>
      <c r="AC683" s="5">
        <f t="shared" si="169"/>
        <v>50</v>
      </c>
      <c r="AD683" s="5">
        <f t="shared" si="170"/>
        <v>45</v>
      </c>
      <c r="AE683" s="5">
        <f t="shared" si="172"/>
        <v>145</v>
      </c>
    </row>
    <row r="684" spans="16:31" ht="12.75">
      <c r="P684" s="4" t="s">
        <v>560</v>
      </c>
      <c r="Q684" s="15">
        <v>42631</v>
      </c>
      <c r="R684" s="4">
        <v>15</v>
      </c>
      <c r="S684" s="5" t="s">
        <v>405</v>
      </c>
      <c r="T684" s="5">
        <f>LOOKUP($S684,$B$2:$B$325,C$2:C$325)</f>
        <v>7</v>
      </c>
      <c r="U684" s="5" t="str">
        <f>LOOKUP($S684,$B$2:$B$325,D$2:D$325)</f>
        <v>E</v>
      </c>
      <c r="V684" s="5" t="str">
        <f>LOOKUP($S684,$B$2:$B$325,E$2:E$325)</f>
        <v>90000130</v>
      </c>
      <c r="W684" s="5" t="str">
        <f>LOOKUP($S684,$B$2:$B$325,F$2:F$325)</f>
        <v>10</v>
      </c>
      <c r="X684" s="5" t="str">
        <f>LOOKUP($S684,$B$2:$B$325,G$2:G$325)</f>
        <v>6</v>
      </c>
      <c r="Y684" s="4">
        <v>4</v>
      </c>
      <c r="Z684" s="4">
        <v>4</v>
      </c>
      <c r="AA684" s="4">
        <v>3</v>
      </c>
      <c r="AB684" s="5">
        <f t="shared" si="171"/>
        <v>45</v>
      </c>
      <c r="AC684" s="5">
        <f t="shared" si="169"/>
        <v>45</v>
      </c>
      <c r="AD684" s="5">
        <f t="shared" si="170"/>
        <v>50</v>
      </c>
      <c r="AE684" s="5">
        <f t="shared" si="172"/>
        <v>140</v>
      </c>
    </row>
    <row r="685" spans="16:31" ht="12.75">
      <c r="P685" s="4" t="s">
        <v>560</v>
      </c>
      <c r="Q685" s="15">
        <v>42631</v>
      </c>
      <c r="R685" s="4">
        <v>15</v>
      </c>
      <c r="S685" s="5" t="s">
        <v>486</v>
      </c>
      <c r="T685" s="5">
        <f>LOOKUP($S685,$B$2:$B$325,C$2:C$325)</f>
        <v>8</v>
      </c>
      <c r="U685" s="5" t="str">
        <f>LOOKUP($S685,$B$2:$B$325,D$2:D$325)</f>
        <v>E</v>
      </c>
      <c r="V685" s="5">
        <f>LOOKUP($S685,$B$2:$B$325,E$2:E$325)</f>
        <v>18530282</v>
      </c>
      <c r="W685" s="5">
        <f>LOOKUP($S685,$B$2:$B$325,F$2:F$325)</f>
        <v>1</v>
      </c>
      <c r="X685" s="5" t="str">
        <f>LOOKUP($S685,$B$2:$B$325,G$2:G$325)</f>
        <v>ST</v>
      </c>
      <c r="Y685" s="4">
        <v>2</v>
      </c>
      <c r="Z685" s="4">
        <v>2</v>
      </c>
      <c r="AA685" s="4">
        <v>2</v>
      </c>
      <c r="AB685" s="5">
        <f t="shared" si="171"/>
        <v>55</v>
      </c>
      <c r="AC685" s="5">
        <f t="shared" si="169"/>
        <v>55</v>
      </c>
      <c r="AD685" s="5">
        <f t="shared" si="170"/>
        <v>55</v>
      </c>
      <c r="AE685" s="5">
        <f t="shared" si="172"/>
        <v>165</v>
      </c>
    </row>
    <row r="686" spans="16:31" ht="12.75">
      <c r="P686" s="12" t="s">
        <v>560</v>
      </c>
      <c r="Q686" s="16">
        <v>42631</v>
      </c>
      <c r="R686" s="12">
        <v>15</v>
      </c>
      <c r="S686" s="13" t="s">
        <v>339</v>
      </c>
      <c r="T686" s="13">
        <f>LOOKUP($S686,$B$2:$B$325,C$2:C$325)</f>
        <v>7</v>
      </c>
      <c r="U686" s="13" t="str">
        <f>LOOKUP($S686,$B$2:$B$325,D$2:D$325)</f>
        <v>G</v>
      </c>
      <c r="V686" s="52" t="str">
        <f>LOOKUP($S686,$B$2:$B$325,E$2:E$325)</f>
        <v>18983414</v>
      </c>
      <c r="W686" s="13" t="str">
        <f>LOOKUP($S686,$B$2:$B$325,F$2:F$325)</f>
        <v>11</v>
      </c>
      <c r="X686" s="13">
        <f>LOOKUP($S686,$B$2:$B$325,G$2:G$325)</f>
        <v>10</v>
      </c>
      <c r="Y686" s="12">
        <v>1</v>
      </c>
      <c r="Z686" s="12">
        <v>1</v>
      </c>
      <c r="AA686" s="12">
        <v>1</v>
      </c>
      <c r="AB686" s="13">
        <f t="shared" si="171"/>
        <v>60</v>
      </c>
      <c r="AC686" s="13">
        <f t="shared" si="169"/>
        <v>60</v>
      </c>
      <c r="AD686" s="13">
        <f t="shared" si="170"/>
        <v>60</v>
      </c>
      <c r="AE686" s="13">
        <f t="shared" si="172"/>
        <v>180</v>
      </c>
    </row>
    <row r="687" spans="16:31" ht="12.75">
      <c r="P687" s="4" t="s">
        <v>560</v>
      </c>
      <c r="Q687" s="15">
        <v>42631</v>
      </c>
      <c r="R687" s="4">
        <v>16</v>
      </c>
      <c r="S687" s="5" t="s">
        <v>337</v>
      </c>
      <c r="T687" s="5">
        <f>LOOKUP($S687,$B$2:$B$325,C$2:C$325)</f>
        <v>11</v>
      </c>
      <c r="U687" s="5" t="str">
        <f>LOOKUP($S687,$B$2:$B$325,D$2:D$325)</f>
        <v>E</v>
      </c>
      <c r="V687" s="5">
        <f>LOOKUP($S687,$B$2:$B$325,E$2:E$325)</f>
        <v>18983278</v>
      </c>
      <c r="W687" s="5">
        <f>LOOKUP($S687,$B$2:$B$325,F$2:F$325)</f>
        <v>129</v>
      </c>
      <c r="X687" s="5">
        <f>LOOKUP($S687,$B$2:$B$325,G$2:G$325)</f>
        <v>10</v>
      </c>
      <c r="Y687" s="4">
        <v>1</v>
      </c>
      <c r="Z687" s="4">
        <v>2</v>
      </c>
      <c r="AA687" s="4">
        <v>1</v>
      </c>
      <c r="AB687" s="5">
        <f t="shared" si="171"/>
        <v>60</v>
      </c>
      <c r="AC687" s="5">
        <f t="shared" si="169"/>
        <v>55</v>
      </c>
      <c r="AD687" s="5">
        <f t="shared" si="170"/>
        <v>60</v>
      </c>
      <c r="AE687" s="5">
        <f t="shared" si="172"/>
        <v>175</v>
      </c>
    </row>
    <row r="688" spans="16:31" ht="12.75">
      <c r="P688" s="4" t="s">
        <v>560</v>
      </c>
      <c r="Q688" s="15">
        <v>42631</v>
      </c>
      <c r="R688" s="4">
        <v>16</v>
      </c>
      <c r="S688" s="5" t="s">
        <v>66</v>
      </c>
      <c r="T688" s="5">
        <f>LOOKUP($S688,$B$2:$B$325,C$2:C$325)</f>
        <v>11</v>
      </c>
      <c r="U688" s="5" t="str">
        <f>LOOKUP($S688,$B$2:$B$325,D$2:D$325)</f>
        <v>I</v>
      </c>
      <c r="V688" s="5">
        <f>LOOKUP($S688,$B$2:$B$325,E$2:E$325)</f>
        <v>18980191</v>
      </c>
      <c r="W688" s="5">
        <f>LOOKUP($S688,$B$2:$B$325,F$2:F$325)</f>
        <v>191</v>
      </c>
      <c r="X688" s="5">
        <f>LOOKUP($S688,$B$2:$B$325,G$2:G$325)</f>
        <v>10</v>
      </c>
      <c r="Y688" s="4">
        <v>3</v>
      </c>
      <c r="Z688" s="4">
        <v>3</v>
      </c>
      <c r="AA688" s="4">
        <v>3</v>
      </c>
      <c r="AB688" s="5">
        <f t="shared" si="171"/>
        <v>50</v>
      </c>
      <c r="AC688" s="5">
        <f t="shared" si="169"/>
        <v>50</v>
      </c>
      <c r="AD688" s="5">
        <f t="shared" si="170"/>
        <v>50</v>
      </c>
      <c r="AE688" s="5">
        <f t="shared" si="172"/>
        <v>150</v>
      </c>
    </row>
    <row r="689" spans="16:31" ht="13.5" thickBot="1">
      <c r="P689" s="17" t="s">
        <v>560</v>
      </c>
      <c r="Q689" s="18">
        <v>42631</v>
      </c>
      <c r="R689" s="17">
        <v>16</v>
      </c>
      <c r="S689" s="19" t="s">
        <v>584</v>
      </c>
      <c r="T689" s="19">
        <f>LOOKUP($S689,$B$2:$B$325,C$2:C$325)</f>
        <v>10</v>
      </c>
      <c r="U689" s="19" t="str">
        <f>LOOKUP($S689,$B$2:$B$325,D$2:D$325)</f>
        <v>E</v>
      </c>
      <c r="V689" s="19">
        <f>LOOKUP($S689,$B$2:$B$325,E$2:E$325)</f>
        <v>19020126</v>
      </c>
      <c r="W689" s="19">
        <f>LOOKUP($S689,$B$2:$B$325,F$2:F$325)</f>
        <v>42</v>
      </c>
      <c r="X689" s="19">
        <f>LOOKUP($S689,$B$2:$B$325,G$2:G$325)</f>
        <v>10</v>
      </c>
      <c r="Y689" s="17">
        <v>2</v>
      </c>
      <c r="Z689" s="17">
        <v>1</v>
      </c>
      <c r="AA689" s="17">
        <v>2</v>
      </c>
      <c r="AB689" s="19">
        <f t="shared" si="171"/>
        <v>55</v>
      </c>
      <c r="AC689" s="19">
        <f t="shared" si="169"/>
        <v>60</v>
      </c>
      <c r="AD689" s="19">
        <f t="shared" si="170"/>
        <v>55</v>
      </c>
      <c r="AE689" s="19">
        <f t="shared" si="172"/>
        <v>170</v>
      </c>
    </row>
    <row r="690" ht="12.75">
      <c r="P690" s="4" t="s">
        <v>585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I711"/>
  <sheetViews>
    <sheetView tabSelected="1" zoomScale="85" zoomScaleNormal="85" zoomScalePageLayoutView="0" workbookViewId="0" topLeftCell="AC1">
      <selection activeCell="AV12" sqref="AV12"/>
    </sheetView>
  </sheetViews>
  <sheetFormatPr defaultColWidth="9.140625" defaultRowHeight="12.75"/>
  <cols>
    <col min="1" max="1" width="14.7109375" style="45" bestFit="1" customWidth="1"/>
    <col min="2" max="2" width="18.8515625" style="4" bestFit="1" customWidth="1"/>
    <col min="3" max="3" width="26.8515625" style="15" bestFit="1" customWidth="1"/>
    <col min="4" max="4" width="7.28125" style="4" bestFit="1" customWidth="1"/>
    <col min="5" max="5" width="19.7109375" style="5" bestFit="1" customWidth="1"/>
    <col min="6" max="6" width="8.57421875" style="5" bestFit="1" customWidth="1"/>
    <col min="7" max="7" width="6.421875" style="5" bestFit="1" customWidth="1"/>
    <col min="8" max="8" width="9.28125" style="5" customWidth="1"/>
    <col min="9" max="9" width="7.421875" style="5" bestFit="1" customWidth="1"/>
    <col min="10" max="10" width="7.57421875" style="5" bestFit="1" customWidth="1"/>
    <col min="11" max="13" width="7.421875" style="4" bestFit="1" customWidth="1"/>
    <col min="14" max="16" width="8.00390625" style="5" bestFit="1" customWidth="1"/>
    <col min="17" max="17" width="10.57421875" style="5" bestFit="1" customWidth="1"/>
    <col min="18" max="18" width="6.57421875" style="49" bestFit="1" customWidth="1"/>
    <col min="19" max="19" width="13.28125" style="43" bestFit="1" customWidth="1"/>
    <col min="20" max="21" width="9.140625" style="38" customWidth="1"/>
    <col min="22" max="22" width="19.7109375" style="5" bestFit="1" customWidth="1"/>
    <col min="23" max="23" width="8.57421875" style="5" bestFit="1" customWidth="1"/>
    <col min="24" max="24" width="6.421875" style="5" bestFit="1" customWidth="1"/>
    <col min="25" max="25" width="9.28125" style="5" customWidth="1"/>
    <col min="26" max="26" width="13.28125" style="58" bestFit="1" customWidth="1"/>
    <col min="27" max="27" width="9.140625" style="50" customWidth="1"/>
    <col min="28" max="28" width="19.7109375" style="5" bestFit="1" customWidth="1"/>
    <col min="29" max="29" width="8.57421875" style="5" bestFit="1" customWidth="1"/>
    <col min="30" max="30" width="13.28125" style="58" bestFit="1" customWidth="1"/>
    <col min="31" max="31" width="9.140625" style="50" customWidth="1"/>
    <col min="32" max="32" width="19.421875" style="50" bestFit="1" customWidth="1"/>
    <col min="33" max="33" width="4.8515625" style="50" customWidth="1"/>
    <col min="34" max="34" width="6.421875" style="50" customWidth="1"/>
    <col min="35" max="35" width="6.57421875" style="50" customWidth="1"/>
    <col min="36" max="36" width="9.140625" style="50" customWidth="1"/>
    <col min="37" max="37" width="19.421875" style="50" bestFit="1" customWidth="1"/>
    <col min="38" max="38" width="4.8515625" style="50" customWidth="1"/>
    <col min="39" max="39" width="6.421875" style="50" customWidth="1"/>
    <col min="40" max="40" width="9.28125" style="50" bestFit="1" customWidth="1"/>
    <col min="41" max="41" width="6.57421875" style="50" customWidth="1"/>
    <col min="42" max="42" width="12.421875" style="5" customWidth="1"/>
    <col min="43" max="43" width="8.57421875" style="5" bestFit="1" customWidth="1"/>
    <col min="44" max="44" width="6.421875" style="5" bestFit="1" customWidth="1"/>
    <col min="45" max="45" width="6.57421875" style="5" bestFit="1" customWidth="1"/>
    <col min="46" max="47" width="9.140625" style="38" customWidth="1"/>
    <col min="48" max="48" width="19.7109375" style="5" bestFit="1" customWidth="1"/>
    <col min="49" max="49" width="8.57421875" style="5" bestFit="1" customWidth="1"/>
    <col min="50" max="50" width="6.421875" style="5" bestFit="1" customWidth="1"/>
    <col min="51" max="51" width="9.28125" style="5" customWidth="1"/>
    <col min="52" max="52" width="6.57421875" style="49" bestFit="1" customWidth="1"/>
    <col min="53" max="53" width="13.28125" style="43" bestFit="1" customWidth="1"/>
    <col min="54" max="16384" width="9.140625" style="38" customWidth="1"/>
  </cols>
  <sheetData>
    <row r="1" spans="2:53" ht="12.75">
      <c r="B1" s="1" t="s">
        <v>3</v>
      </c>
      <c r="C1" s="14" t="s">
        <v>4</v>
      </c>
      <c r="D1" s="2" t="s">
        <v>26</v>
      </c>
      <c r="E1" s="1" t="s">
        <v>0</v>
      </c>
      <c r="F1" s="2" t="s">
        <v>2</v>
      </c>
      <c r="G1" s="1" t="s">
        <v>7</v>
      </c>
      <c r="H1" s="1" t="s">
        <v>1</v>
      </c>
      <c r="I1" s="2" t="s">
        <v>6</v>
      </c>
      <c r="J1" s="2" t="s">
        <v>175</v>
      </c>
      <c r="K1" s="2" t="s">
        <v>169</v>
      </c>
      <c r="L1" s="2" t="s">
        <v>170</v>
      </c>
      <c r="M1" s="2" t="s">
        <v>171</v>
      </c>
      <c r="N1" s="1" t="s">
        <v>172</v>
      </c>
      <c r="O1" s="1" t="s">
        <v>173</v>
      </c>
      <c r="P1" s="1" t="s">
        <v>174</v>
      </c>
      <c r="Q1" s="1" t="s">
        <v>358</v>
      </c>
      <c r="R1" s="51" t="s">
        <v>564</v>
      </c>
      <c r="S1" s="57" t="s">
        <v>588</v>
      </c>
      <c r="V1" s="1" t="s">
        <v>0</v>
      </c>
      <c r="W1" s="2" t="s">
        <v>2</v>
      </c>
      <c r="X1" s="1" t="s">
        <v>7</v>
      </c>
      <c r="Y1" s="1" t="s">
        <v>1</v>
      </c>
      <c r="Z1" s="57" t="s">
        <v>588</v>
      </c>
      <c r="AB1" s="1" t="s">
        <v>0</v>
      </c>
      <c r="AC1" s="2" t="s">
        <v>2</v>
      </c>
      <c r="AD1" s="57" t="s">
        <v>588</v>
      </c>
      <c r="AF1" s="1" t="s">
        <v>0</v>
      </c>
      <c r="AG1" s="2" t="s">
        <v>2</v>
      </c>
      <c r="AH1" s="1" t="s">
        <v>7</v>
      </c>
      <c r="AI1" s="51" t="s">
        <v>564</v>
      </c>
      <c r="AJ1" s="38"/>
      <c r="AK1" s="1" t="s">
        <v>0</v>
      </c>
      <c r="AL1" s="2" t="s">
        <v>2</v>
      </c>
      <c r="AM1" s="1" t="s">
        <v>7</v>
      </c>
      <c r="AN1" s="1" t="s">
        <v>1</v>
      </c>
      <c r="AO1" s="51" t="s">
        <v>564</v>
      </c>
      <c r="AP1" s="57" t="s">
        <v>588</v>
      </c>
      <c r="AQ1" s="38"/>
      <c r="AR1" s="38"/>
      <c r="AS1" s="38"/>
      <c r="AV1" s="38"/>
      <c r="AW1" s="38"/>
      <c r="AX1" s="38"/>
      <c r="AY1" s="38"/>
      <c r="AZ1" s="38"/>
      <c r="BA1" s="38"/>
    </row>
    <row r="2" spans="1:53" ht="12.75">
      <c r="A2" s="47"/>
      <c r="B2" s="4" t="s">
        <v>181</v>
      </c>
      <c r="C2" s="15" t="s">
        <v>323</v>
      </c>
      <c r="D2" s="4">
        <v>3</v>
      </c>
      <c r="E2" s="5" t="s">
        <v>411</v>
      </c>
      <c r="F2" s="5">
        <v>7</v>
      </c>
      <c r="G2" s="5" t="s">
        <v>29</v>
      </c>
      <c r="H2" s="5" t="s">
        <v>291</v>
      </c>
      <c r="I2" s="5" t="s">
        <v>418</v>
      </c>
      <c r="J2" s="5" t="s">
        <v>362</v>
      </c>
      <c r="K2" s="4">
        <v>1</v>
      </c>
      <c r="L2" s="4">
        <v>1</v>
      </c>
      <c r="M2" s="4">
        <v>1</v>
      </c>
      <c r="N2" s="5">
        <v>60</v>
      </c>
      <c r="O2" s="5">
        <v>60</v>
      </c>
      <c r="P2" s="5">
        <v>60</v>
      </c>
      <c r="Q2" s="5">
        <v>180</v>
      </c>
      <c r="R2" s="5">
        <v>1</v>
      </c>
      <c r="S2" s="43">
        <v>685</v>
      </c>
      <c r="T2" s="45"/>
      <c r="V2" s="5" t="s">
        <v>234</v>
      </c>
      <c r="W2" s="5">
        <v>7</v>
      </c>
      <c r="X2" s="5" t="s">
        <v>29</v>
      </c>
      <c r="Y2" s="5">
        <v>13731100</v>
      </c>
      <c r="Z2" s="58">
        <v>905</v>
      </c>
      <c r="AB2" s="5" t="s">
        <v>234</v>
      </c>
      <c r="AC2" s="5">
        <v>7</v>
      </c>
      <c r="AD2" s="58">
        <v>905</v>
      </c>
      <c r="AF2" s="5" t="s">
        <v>234</v>
      </c>
      <c r="AG2" s="5">
        <v>7</v>
      </c>
      <c r="AH2" s="5" t="s">
        <v>29</v>
      </c>
      <c r="AI2" s="5">
        <v>6</v>
      </c>
      <c r="AJ2" s="38"/>
      <c r="AK2" s="5" t="s">
        <v>411</v>
      </c>
      <c r="AL2" s="5">
        <v>7</v>
      </c>
      <c r="AM2" s="5" t="s">
        <v>29</v>
      </c>
      <c r="AN2" s="5" t="s">
        <v>291</v>
      </c>
      <c r="AO2" s="5">
        <v>4</v>
      </c>
      <c r="AP2" s="43">
        <v>685</v>
      </c>
      <c r="AQ2" s="38"/>
      <c r="AR2" s="38"/>
      <c r="AS2" s="38"/>
      <c r="AV2" s="38"/>
      <c r="AW2" s="38"/>
      <c r="AX2" s="38"/>
      <c r="AY2" s="38"/>
      <c r="AZ2" s="38"/>
      <c r="BA2" s="38"/>
    </row>
    <row r="3" spans="2:53" ht="12.75">
      <c r="B3" s="4" t="s">
        <v>181</v>
      </c>
      <c r="C3" s="15" t="s">
        <v>324</v>
      </c>
      <c r="D3" s="4">
        <v>2</v>
      </c>
      <c r="E3" s="5" t="s">
        <v>411</v>
      </c>
      <c r="F3" s="5">
        <v>7</v>
      </c>
      <c r="G3" s="5" t="s">
        <v>29</v>
      </c>
      <c r="H3" s="5" t="s">
        <v>291</v>
      </c>
      <c r="I3" s="5" t="s">
        <v>418</v>
      </c>
      <c r="J3" s="5" t="s">
        <v>362</v>
      </c>
      <c r="K3" s="4">
        <v>1</v>
      </c>
      <c r="L3" s="4">
        <v>1</v>
      </c>
      <c r="M3" s="4">
        <v>1</v>
      </c>
      <c r="N3" s="5">
        <v>60</v>
      </c>
      <c r="O3" s="5">
        <v>60</v>
      </c>
      <c r="P3" s="5">
        <v>60</v>
      </c>
      <c r="Q3" s="5">
        <v>180</v>
      </c>
      <c r="R3" s="49">
        <v>2</v>
      </c>
      <c r="V3" s="5" t="s">
        <v>411</v>
      </c>
      <c r="W3" s="5">
        <v>7</v>
      </c>
      <c r="X3" s="5" t="s">
        <v>29</v>
      </c>
      <c r="Y3" s="5" t="s">
        <v>291</v>
      </c>
      <c r="Z3" s="58">
        <v>685</v>
      </c>
      <c r="AB3" s="5" t="s">
        <v>411</v>
      </c>
      <c r="AC3" s="5">
        <v>7</v>
      </c>
      <c r="AD3" s="58">
        <v>685</v>
      </c>
      <c r="AF3" s="5" t="s">
        <v>239</v>
      </c>
      <c r="AG3" s="5">
        <v>10</v>
      </c>
      <c r="AH3" s="5" t="s">
        <v>29</v>
      </c>
      <c r="AI3" s="5">
        <v>6</v>
      </c>
      <c r="AJ3" s="38"/>
      <c r="AK3" s="5" t="s">
        <v>234</v>
      </c>
      <c r="AL3" s="5">
        <v>7</v>
      </c>
      <c r="AM3" s="5" t="s">
        <v>29</v>
      </c>
      <c r="AN3" s="5">
        <v>13731100</v>
      </c>
      <c r="AO3" s="49">
        <v>6</v>
      </c>
      <c r="AP3" s="43">
        <v>905</v>
      </c>
      <c r="AQ3" s="38"/>
      <c r="AR3" s="38"/>
      <c r="AS3" s="38"/>
      <c r="AV3" s="38"/>
      <c r="AW3" s="38"/>
      <c r="AX3" s="38"/>
      <c r="AY3" s="38"/>
      <c r="AZ3" s="38"/>
      <c r="BA3" s="38"/>
    </row>
    <row r="4" spans="1:53" ht="12.75">
      <c r="A4" s="44"/>
      <c r="B4" s="4" t="s">
        <v>181</v>
      </c>
      <c r="C4" s="15">
        <v>42540</v>
      </c>
      <c r="D4" s="4">
        <v>2</v>
      </c>
      <c r="E4" s="5" t="s">
        <v>411</v>
      </c>
      <c r="F4" s="5">
        <v>7</v>
      </c>
      <c r="G4" s="5" t="s">
        <v>29</v>
      </c>
      <c r="H4" s="5" t="s">
        <v>291</v>
      </c>
      <c r="I4" s="5" t="s">
        <v>418</v>
      </c>
      <c r="J4" s="5" t="s">
        <v>362</v>
      </c>
      <c r="K4" s="4">
        <v>2</v>
      </c>
      <c r="L4" s="4">
        <v>2</v>
      </c>
      <c r="M4" s="4">
        <v>2</v>
      </c>
      <c r="N4" s="5">
        <v>55</v>
      </c>
      <c r="O4" s="5">
        <v>55</v>
      </c>
      <c r="P4" s="5">
        <v>55</v>
      </c>
      <c r="Q4" s="5">
        <v>165</v>
      </c>
      <c r="R4" s="49">
        <v>3</v>
      </c>
      <c r="S4" s="58"/>
      <c r="V4" s="5" t="s">
        <v>186</v>
      </c>
      <c r="W4" s="5">
        <v>7</v>
      </c>
      <c r="X4" s="5" t="s">
        <v>29</v>
      </c>
      <c r="Y4" s="5">
        <v>19604558</v>
      </c>
      <c r="Z4" s="58">
        <v>300</v>
      </c>
      <c r="AB4" s="5" t="s">
        <v>186</v>
      </c>
      <c r="AC4" s="5">
        <v>7</v>
      </c>
      <c r="AD4" s="58">
        <v>300</v>
      </c>
      <c r="AF4" s="5" t="s">
        <v>255</v>
      </c>
      <c r="AG4" s="5">
        <v>17</v>
      </c>
      <c r="AH4" s="5" t="s">
        <v>29</v>
      </c>
      <c r="AI4" s="5">
        <v>7</v>
      </c>
      <c r="AJ4" s="38"/>
      <c r="AK4" s="5" t="s">
        <v>186</v>
      </c>
      <c r="AL4" s="5">
        <v>7</v>
      </c>
      <c r="AM4" s="5" t="s">
        <v>29</v>
      </c>
      <c r="AN4" s="5">
        <v>19604558</v>
      </c>
      <c r="AO4" s="49">
        <v>2</v>
      </c>
      <c r="AP4" s="43">
        <v>300</v>
      </c>
      <c r="AQ4" s="38"/>
      <c r="AR4" s="38"/>
      <c r="AS4" s="38"/>
      <c r="AV4" s="38"/>
      <c r="AW4" s="38"/>
      <c r="AX4" s="38"/>
      <c r="AY4" s="38"/>
      <c r="AZ4" s="38"/>
      <c r="BA4" s="38"/>
    </row>
    <row r="5" spans="2:53" ht="12.75">
      <c r="B5" s="12" t="s">
        <v>181</v>
      </c>
      <c r="C5" s="16">
        <v>42539</v>
      </c>
      <c r="D5" s="12">
        <v>3</v>
      </c>
      <c r="E5" s="13" t="s">
        <v>411</v>
      </c>
      <c r="F5" s="13">
        <v>7</v>
      </c>
      <c r="G5" s="13" t="s">
        <v>29</v>
      </c>
      <c r="H5" s="13" t="s">
        <v>291</v>
      </c>
      <c r="I5" s="13" t="s">
        <v>418</v>
      </c>
      <c r="J5" s="13" t="s">
        <v>362</v>
      </c>
      <c r="K5" s="12">
        <v>3</v>
      </c>
      <c r="L5" s="12">
        <v>2</v>
      </c>
      <c r="M5" s="12">
        <v>2</v>
      </c>
      <c r="N5" s="13">
        <v>50</v>
      </c>
      <c r="O5" s="13">
        <v>55</v>
      </c>
      <c r="P5" s="13">
        <v>55</v>
      </c>
      <c r="Q5" s="13">
        <v>160</v>
      </c>
      <c r="R5" s="55">
        <v>4</v>
      </c>
      <c r="S5" s="59"/>
      <c r="AF5" s="5" t="s">
        <v>19</v>
      </c>
      <c r="AG5" s="5">
        <v>47</v>
      </c>
      <c r="AH5" s="5" t="s">
        <v>29</v>
      </c>
      <c r="AI5" s="5">
        <v>6</v>
      </c>
      <c r="AJ5" s="38"/>
      <c r="AK5" s="5" t="s">
        <v>237</v>
      </c>
      <c r="AL5" s="5">
        <v>8</v>
      </c>
      <c r="AM5" s="5" t="s">
        <v>29</v>
      </c>
      <c r="AN5" s="5">
        <v>1842230</v>
      </c>
      <c r="AO5" s="49">
        <v>2</v>
      </c>
      <c r="AP5" s="43">
        <v>325</v>
      </c>
      <c r="AQ5" s="38"/>
      <c r="AR5" s="38"/>
      <c r="AS5" s="38"/>
      <c r="AV5" s="38"/>
      <c r="AW5" s="38"/>
      <c r="AX5" s="38"/>
      <c r="AY5" s="38"/>
      <c r="AZ5" s="38"/>
      <c r="BA5" s="38"/>
    </row>
    <row r="6" spans="2:53" ht="12.75">
      <c r="B6" s="4" t="s">
        <v>181</v>
      </c>
      <c r="C6" s="15" t="s">
        <v>323</v>
      </c>
      <c r="D6" s="4">
        <v>3</v>
      </c>
      <c r="E6" s="5" t="s">
        <v>234</v>
      </c>
      <c r="F6" s="5">
        <v>7</v>
      </c>
      <c r="G6" s="5" t="s">
        <v>29</v>
      </c>
      <c r="H6" s="5">
        <v>13731100</v>
      </c>
      <c r="I6" s="5">
        <v>7</v>
      </c>
      <c r="J6" s="5">
        <v>1</v>
      </c>
      <c r="K6" s="4">
        <v>2</v>
      </c>
      <c r="L6" s="4">
        <v>2</v>
      </c>
      <c r="M6" s="4">
        <v>2</v>
      </c>
      <c r="N6" s="5">
        <v>55</v>
      </c>
      <c r="O6" s="5">
        <v>55</v>
      </c>
      <c r="P6" s="5">
        <v>55</v>
      </c>
      <c r="Q6" s="5">
        <v>165</v>
      </c>
      <c r="R6" s="49">
        <v>1</v>
      </c>
      <c r="S6" s="43">
        <v>905</v>
      </c>
      <c r="V6" s="5" t="s">
        <v>237</v>
      </c>
      <c r="W6" s="5">
        <v>8</v>
      </c>
      <c r="X6" s="5" t="s">
        <v>29</v>
      </c>
      <c r="Y6" s="5">
        <v>1842230</v>
      </c>
      <c r="Z6" s="58">
        <v>325</v>
      </c>
      <c r="AB6" s="5" t="s">
        <v>237</v>
      </c>
      <c r="AC6" s="5">
        <v>8</v>
      </c>
      <c r="AD6" s="58">
        <v>325</v>
      </c>
      <c r="AF6" s="5" t="s">
        <v>238</v>
      </c>
      <c r="AG6" s="5">
        <v>56</v>
      </c>
      <c r="AH6" s="5" t="s">
        <v>29</v>
      </c>
      <c r="AI6" s="5">
        <v>12</v>
      </c>
      <c r="AJ6" s="38"/>
      <c r="AK6" s="5" t="s">
        <v>239</v>
      </c>
      <c r="AL6" s="5">
        <v>10</v>
      </c>
      <c r="AM6" s="5" t="s">
        <v>29</v>
      </c>
      <c r="AN6" s="5">
        <v>10127124</v>
      </c>
      <c r="AO6" s="49">
        <v>6</v>
      </c>
      <c r="AP6" s="43">
        <v>1080</v>
      </c>
      <c r="AQ6" s="38"/>
      <c r="AR6" s="38"/>
      <c r="AS6" s="38"/>
      <c r="AV6" s="38"/>
      <c r="AW6" s="38"/>
      <c r="AX6" s="38"/>
      <c r="AY6" s="38"/>
      <c r="AZ6" s="38"/>
      <c r="BA6" s="38"/>
    </row>
    <row r="7" spans="2:53" ht="12.75">
      <c r="B7" s="4" t="s">
        <v>181</v>
      </c>
      <c r="C7" s="15" t="s">
        <v>324</v>
      </c>
      <c r="D7" s="4">
        <v>2</v>
      </c>
      <c r="E7" s="5" t="s">
        <v>234</v>
      </c>
      <c r="F7" s="5">
        <v>7</v>
      </c>
      <c r="G7" s="5" t="s">
        <v>29</v>
      </c>
      <c r="H7" s="5">
        <v>13731100</v>
      </c>
      <c r="I7" s="5">
        <v>7</v>
      </c>
      <c r="J7" s="5">
        <v>1</v>
      </c>
      <c r="K7" s="4">
        <v>2</v>
      </c>
      <c r="L7" s="4">
        <v>2</v>
      </c>
      <c r="M7" s="4">
        <v>2</v>
      </c>
      <c r="N7" s="5">
        <v>55</v>
      </c>
      <c r="O7" s="5">
        <v>55</v>
      </c>
      <c r="P7" s="5">
        <v>55</v>
      </c>
      <c r="Q7" s="5">
        <v>165</v>
      </c>
      <c r="R7" s="49">
        <v>2</v>
      </c>
      <c r="AF7" s="5" t="s">
        <v>25</v>
      </c>
      <c r="AG7" s="5">
        <v>62</v>
      </c>
      <c r="AH7" s="5" t="s">
        <v>29</v>
      </c>
      <c r="AI7" s="5">
        <v>6</v>
      </c>
      <c r="AJ7" s="38"/>
      <c r="AK7" s="5" t="s">
        <v>255</v>
      </c>
      <c r="AL7" s="5">
        <v>17</v>
      </c>
      <c r="AM7" s="5" t="s">
        <v>29</v>
      </c>
      <c r="AN7" s="5">
        <v>18950255</v>
      </c>
      <c r="AO7" s="49">
        <v>7</v>
      </c>
      <c r="AP7" s="43">
        <v>1015</v>
      </c>
      <c r="AQ7" s="38"/>
      <c r="AR7" s="38"/>
      <c r="AS7" s="38"/>
      <c r="AV7" s="38"/>
      <c r="AW7" s="38"/>
      <c r="AX7" s="38"/>
      <c r="AY7" s="38"/>
      <c r="AZ7" s="38"/>
      <c r="BA7" s="38"/>
    </row>
    <row r="8" spans="1:206" s="25" customFormat="1" ht="12.75">
      <c r="A8" s="45"/>
      <c r="B8" s="4" t="s">
        <v>326</v>
      </c>
      <c r="C8" s="15" t="s">
        <v>327</v>
      </c>
      <c r="D8" s="4">
        <v>1</v>
      </c>
      <c r="E8" s="5" t="s">
        <v>234</v>
      </c>
      <c r="F8" s="5">
        <v>7</v>
      </c>
      <c r="G8" s="5" t="s">
        <v>29</v>
      </c>
      <c r="H8" s="5">
        <v>13731100</v>
      </c>
      <c r="I8" s="5">
        <v>7</v>
      </c>
      <c r="J8" s="5">
        <v>1</v>
      </c>
      <c r="K8" s="4">
        <v>3</v>
      </c>
      <c r="L8" s="4">
        <v>2</v>
      </c>
      <c r="M8" s="4">
        <v>3</v>
      </c>
      <c r="N8" s="5">
        <v>50</v>
      </c>
      <c r="O8" s="5">
        <v>55</v>
      </c>
      <c r="P8" s="5">
        <v>50</v>
      </c>
      <c r="Q8" s="5">
        <v>155</v>
      </c>
      <c r="R8" s="49">
        <v>3</v>
      </c>
      <c r="S8" s="43"/>
      <c r="T8" s="38"/>
      <c r="U8" s="38"/>
      <c r="V8" s="5" t="s">
        <v>239</v>
      </c>
      <c r="W8" s="5">
        <v>10</v>
      </c>
      <c r="X8" s="5" t="s">
        <v>29</v>
      </c>
      <c r="Y8" s="5">
        <v>10127124</v>
      </c>
      <c r="Z8" s="58">
        <v>1080</v>
      </c>
      <c r="AA8" s="50"/>
      <c r="AB8" s="5" t="s">
        <v>239</v>
      </c>
      <c r="AC8" s="5">
        <v>10</v>
      </c>
      <c r="AD8" s="58">
        <v>1080</v>
      </c>
      <c r="AE8" s="50"/>
      <c r="AF8" s="5" t="s">
        <v>242</v>
      </c>
      <c r="AG8" s="5">
        <v>7</v>
      </c>
      <c r="AH8" s="5" t="s">
        <v>37</v>
      </c>
      <c r="AI8" s="5">
        <v>6</v>
      </c>
      <c r="AJ8" s="38"/>
      <c r="AK8" s="5" t="s">
        <v>266</v>
      </c>
      <c r="AL8" s="5">
        <v>24</v>
      </c>
      <c r="AM8" s="5" t="s">
        <v>29</v>
      </c>
      <c r="AN8" s="5" t="s">
        <v>307</v>
      </c>
      <c r="AO8" s="49">
        <v>1</v>
      </c>
      <c r="AP8" s="43">
        <v>160</v>
      </c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</row>
    <row r="9" spans="2:53" ht="12.75">
      <c r="B9" s="4" t="s">
        <v>326</v>
      </c>
      <c r="C9" s="15">
        <v>42519</v>
      </c>
      <c r="D9" s="4">
        <v>2</v>
      </c>
      <c r="E9" s="5" t="s">
        <v>234</v>
      </c>
      <c r="F9" s="5">
        <v>7</v>
      </c>
      <c r="G9" s="5" t="s">
        <v>29</v>
      </c>
      <c r="H9" s="5">
        <v>13731100</v>
      </c>
      <c r="I9" s="5">
        <v>7</v>
      </c>
      <c r="J9" s="5">
        <v>1</v>
      </c>
      <c r="K9" s="4">
        <v>3</v>
      </c>
      <c r="L9" s="4">
        <v>3</v>
      </c>
      <c r="M9" s="4">
        <v>3</v>
      </c>
      <c r="N9" s="5">
        <v>50</v>
      </c>
      <c r="O9" s="5">
        <v>50</v>
      </c>
      <c r="P9" s="5">
        <v>50</v>
      </c>
      <c r="Q9" s="5">
        <v>150</v>
      </c>
      <c r="R9" s="49">
        <v>4</v>
      </c>
      <c r="AF9" s="5" t="s">
        <v>60</v>
      </c>
      <c r="AG9" s="5">
        <v>8</v>
      </c>
      <c r="AH9" s="5" t="s">
        <v>37</v>
      </c>
      <c r="AI9" s="5">
        <v>10</v>
      </c>
      <c r="AJ9" s="38"/>
      <c r="AK9" s="5" t="s">
        <v>15</v>
      </c>
      <c r="AL9" s="48">
        <v>39</v>
      </c>
      <c r="AM9" s="5" t="s">
        <v>29</v>
      </c>
      <c r="AN9" s="5">
        <v>18983339</v>
      </c>
      <c r="AO9" s="49">
        <v>4</v>
      </c>
      <c r="AP9" s="43">
        <v>690</v>
      </c>
      <c r="AQ9" s="38"/>
      <c r="AR9" s="38"/>
      <c r="AS9" s="38"/>
      <c r="AV9" s="38"/>
      <c r="AW9" s="38"/>
      <c r="AX9" s="38"/>
      <c r="AY9" s="38"/>
      <c r="AZ9" s="38"/>
      <c r="BA9" s="38"/>
    </row>
    <row r="10" spans="1:206" s="25" customFormat="1" ht="12.75">
      <c r="A10" s="45"/>
      <c r="B10" s="4" t="s">
        <v>181</v>
      </c>
      <c r="C10" s="15">
        <v>42539</v>
      </c>
      <c r="D10" s="4">
        <v>3</v>
      </c>
      <c r="E10" s="5" t="s">
        <v>234</v>
      </c>
      <c r="F10" s="5">
        <v>7</v>
      </c>
      <c r="G10" s="5" t="s">
        <v>29</v>
      </c>
      <c r="H10" s="5">
        <v>13731100</v>
      </c>
      <c r="I10" s="5">
        <v>7</v>
      </c>
      <c r="J10" s="5">
        <v>1</v>
      </c>
      <c r="K10" s="4">
        <v>4</v>
      </c>
      <c r="L10" s="4">
        <v>4</v>
      </c>
      <c r="M10" s="4">
        <v>4</v>
      </c>
      <c r="N10" s="5">
        <v>45</v>
      </c>
      <c r="O10" s="5">
        <v>45</v>
      </c>
      <c r="P10" s="5">
        <v>45</v>
      </c>
      <c r="Q10" s="5">
        <v>135</v>
      </c>
      <c r="R10" s="49">
        <v>5</v>
      </c>
      <c r="S10" s="43"/>
      <c r="T10" s="38"/>
      <c r="U10" s="38"/>
      <c r="V10" s="5" t="s">
        <v>255</v>
      </c>
      <c r="W10" s="5">
        <v>17</v>
      </c>
      <c r="X10" s="5" t="s">
        <v>29</v>
      </c>
      <c r="Y10" s="5">
        <v>18950255</v>
      </c>
      <c r="Z10" s="58">
        <v>1015</v>
      </c>
      <c r="AA10" s="50"/>
      <c r="AB10" s="5" t="s">
        <v>255</v>
      </c>
      <c r="AC10" s="5">
        <v>17</v>
      </c>
      <c r="AD10" s="58">
        <v>1015</v>
      </c>
      <c r="AE10" s="50"/>
      <c r="AF10" s="5" t="s">
        <v>243</v>
      </c>
      <c r="AG10" s="5">
        <v>10</v>
      </c>
      <c r="AH10" s="5" t="s">
        <v>37</v>
      </c>
      <c r="AI10" s="5">
        <v>6</v>
      </c>
      <c r="AJ10" s="38"/>
      <c r="AK10" s="5" t="s">
        <v>267</v>
      </c>
      <c r="AL10" s="5">
        <v>41</v>
      </c>
      <c r="AM10" s="5" t="s">
        <v>29</v>
      </c>
      <c r="AN10" s="5">
        <v>17200695</v>
      </c>
      <c r="AO10" s="49">
        <v>1</v>
      </c>
      <c r="AP10" s="43">
        <v>160</v>
      </c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</row>
    <row r="11" spans="2:53" ht="12.75">
      <c r="B11" s="12" t="s">
        <v>181</v>
      </c>
      <c r="C11" s="16">
        <v>42540</v>
      </c>
      <c r="D11" s="12">
        <v>2</v>
      </c>
      <c r="E11" s="13" t="s">
        <v>234</v>
      </c>
      <c r="F11" s="13">
        <v>7</v>
      </c>
      <c r="G11" s="13" t="s">
        <v>29</v>
      </c>
      <c r="H11" s="13">
        <v>13731100</v>
      </c>
      <c r="I11" s="13">
        <v>7</v>
      </c>
      <c r="J11" s="13">
        <v>1</v>
      </c>
      <c r="K11" s="12">
        <v>4</v>
      </c>
      <c r="L11" s="12">
        <v>4</v>
      </c>
      <c r="M11" s="12">
        <v>4</v>
      </c>
      <c r="N11" s="13">
        <v>45</v>
      </c>
      <c r="O11" s="13">
        <v>45</v>
      </c>
      <c r="P11" s="13">
        <v>45</v>
      </c>
      <c r="Q11" s="13">
        <v>135</v>
      </c>
      <c r="R11" s="55">
        <v>6</v>
      </c>
      <c r="S11" s="60"/>
      <c r="AF11" s="5" t="s">
        <v>71</v>
      </c>
      <c r="AG11" s="5">
        <v>16</v>
      </c>
      <c r="AH11" s="5" t="s">
        <v>37</v>
      </c>
      <c r="AI11" s="5">
        <v>6</v>
      </c>
      <c r="AJ11" s="38"/>
      <c r="AK11" s="5" t="s">
        <v>308</v>
      </c>
      <c r="AL11" s="5">
        <v>45</v>
      </c>
      <c r="AM11" s="5" t="s">
        <v>29</v>
      </c>
      <c r="AN11" s="5">
        <v>19460133</v>
      </c>
      <c r="AO11" s="49">
        <v>1</v>
      </c>
      <c r="AP11" s="43">
        <v>135</v>
      </c>
      <c r="AQ11" s="38"/>
      <c r="AR11" s="38"/>
      <c r="AS11" s="38"/>
      <c r="AV11" s="38"/>
      <c r="AW11" s="38"/>
      <c r="AX11" s="38"/>
      <c r="AY11" s="38"/>
      <c r="AZ11" s="38"/>
      <c r="BA11" s="38"/>
    </row>
    <row r="12" spans="1:206" s="25" customFormat="1" ht="12.75">
      <c r="A12" s="45"/>
      <c r="B12" s="4" t="s">
        <v>181</v>
      </c>
      <c r="C12" s="15" t="s">
        <v>323</v>
      </c>
      <c r="D12" s="4">
        <v>3</v>
      </c>
      <c r="E12" s="5" t="s">
        <v>186</v>
      </c>
      <c r="F12" s="5">
        <v>7</v>
      </c>
      <c r="G12" s="5" t="s">
        <v>29</v>
      </c>
      <c r="H12" s="5">
        <v>19604558</v>
      </c>
      <c r="I12" s="5">
        <v>17</v>
      </c>
      <c r="J12" s="5">
        <v>1</v>
      </c>
      <c r="K12" s="4">
        <v>3</v>
      </c>
      <c r="L12" s="4">
        <v>3</v>
      </c>
      <c r="M12" s="4">
        <v>3</v>
      </c>
      <c r="N12" s="5">
        <v>50</v>
      </c>
      <c r="O12" s="5">
        <v>50</v>
      </c>
      <c r="P12" s="5">
        <v>50</v>
      </c>
      <c r="Q12" s="5">
        <v>150</v>
      </c>
      <c r="R12" s="49">
        <v>1</v>
      </c>
      <c r="S12" s="43">
        <v>300</v>
      </c>
      <c r="T12" s="38"/>
      <c r="U12" s="38"/>
      <c r="V12" s="5" t="s">
        <v>266</v>
      </c>
      <c r="W12" s="5">
        <v>24</v>
      </c>
      <c r="X12" s="5" t="s">
        <v>29</v>
      </c>
      <c r="Y12" s="5" t="s">
        <v>307</v>
      </c>
      <c r="Z12" s="58">
        <v>160</v>
      </c>
      <c r="AA12" s="50"/>
      <c r="AB12" s="5" t="s">
        <v>266</v>
      </c>
      <c r="AC12" s="5">
        <v>24</v>
      </c>
      <c r="AD12" s="58">
        <v>160</v>
      </c>
      <c r="AE12" s="50"/>
      <c r="AF12" s="5" t="s">
        <v>256</v>
      </c>
      <c r="AG12" s="5">
        <v>17</v>
      </c>
      <c r="AH12" s="5" t="s">
        <v>37</v>
      </c>
      <c r="AI12" s="5">
        <v>9</v>
      </c>
      <c r="AJ12" s="38"/>
      <c r="AK12" s="5" t="s">
        <v>19</v>
      </c>
      <c r="AL12" s="5">
        <v>47</v>
      </c>
      <c r="AM12" s="5" t="s">
        <v>29</v>
      </c>
      <c r="AN12" s="5">
        <v>18953426</v>
      </c>
      <c r="AO12" s="49">
        <v>6</v>
      </c>
      <c r="AP12" s="43">
        <v>960</v>
      </c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</row>
    <row r="13" spans="2:53" ht="12.75">
      <c r="B13" s="12" t="s">
        <v>181</v>
      </c>
      <c r="C13" s="16" t="s">
        <v>324</v>
      </c>
      <c r="D13" s="12">
        <v>2</v>
      </c>
      <c r="E13" s="13" t="s">
        <v>186</v>
      </c>
      <c r="F13" s="13">
        <v>7</v>
      </c>
      <c r="G13" s="13" t="s">
        <v>29</v>
      </c>
      <c r="H13" s="13">
        <v>19604558</v>
      </c>
      <c r="I13" s="13">
        <v>17</v>
      </c>
      <c r="J13" s="13">
        <v>1</v>
      </c>
      <c r="K13" s="12">
        <v>3</v>
      </c>
      <c r="L13" s="12">
        <v>3</v>
      </c>
      <c r="M13" s="12">
        <v>3</v>
      </c>
      <c r="N13" s="13">
        <v>50</v>
      </c>
      <c r="O13" s="13">
        <v>50</v>
      </c>
      <c r="P13" s="13">
        <v>50</v>
      </c>
      <c r="Q13" s="13">
        <v>150</v>
      </c>
      <c r="R13" s="55">
        <v>2</v>
      </c>
      <c r="S13" s="60"/>
      <c r="AF13" s="5" t="s">
        <v>232</v>
      </c>
      <c r="AG13" s="5">
        <v>43</v>
      </c>
      <c r="AH13" s="5" t="s">
        <v>37</v>
      </c>
      <c r="AI13" s="5">
        <v>6</v>
      </c>
      <c r="AJ13" s="38"/>
      <c r="AK13" s="5" t="s">
        <v>462</v>
      </c>
      <c r="AL13" s="5">
        <v>52</v>
      </c>
      <c r="AM13" s="5" t="s">
        <v>29</v>
      </c>
      <c r="AN13" s="5">
        <v>10311172</v>
      </c>
      <c r="AO13" s="49">
        <v>1</v>
      </c>
      <c r="AP13" s="43">
        <v>140</v>
      </c>
      <c r="AQ13" s="38"/>
      <c r="AR13" s="38"/>
      <c r="AS13" s="38"/>
      <c r="AV13" s="38"/>
      <c r="AW13" s="38"/>
      <c r="AX13" s="38"/>
      <c r="AY13" s="38"/>
      <c r="AZ13" s="38"/>
      <c r="BA13" s="38"/>
    </row>
    <row r="14" spans="2:53" ht="12.75">
      <c r="B14" s="4" t="s">
        <v>181</v>
      </c>
      <c r="C14" s="15" t="s">
        <v>323</v>
      </c>
      <c r="D14" s="4">
        <v>4</v>
      </c>
      <c r="E14" s="5" t="s">
        <v>237</v>
      </c>
      <c r="F14" s="5">
        <v>8</v>
      </c>
      <c r="G14" s="5" t="s">
        <v>29</v>
      </c>
      <c r="H14" s="5">
        <v>1842230</v>
      </c>
      <c r="I14" s="5">
        <v>2</v>
      </c>
      <c r="J14" s="5">
        <v>16</v>
      </c>
      <c r="K14" s="4">
        <v>2</v>
      </c>
      <c r="L14" s="4">
        <v>2</v>
      </c>
      <c r="M14" s="4">
        <v>2</v>
      </c>
      <c r="N14" s="5">
        <v>55</v>
      </c>
      <c r="O14" s="5">
        <v>55</v>
      </c>
      <c r="P14" s="5">
        <v>55</v>
      </c>
      <c r="Q14" s="5">
        <v>165</v>
      </c>
      <c r="R14" s="49">
        <v>1</v>
      </c>
      <c r="S14" s="43">
        <v>325</v>
      </c>
      <c r="V14" s="5" t="s">
        <v>15</v>
      </c>
      <c r="W14" s="5">
        <v>39</v>
      </c>
      <c r="X14" s="5" t="s">
        <v>29</v>
      </c>
      <c r="Y14" s="5">
        <v>18983339</v>
      </c>
      <c r="Z14" s="58">
        <v>690</v>
      </c>
      <c r="AB14" s="5" t="s">
        <v>15</v>
      </c>
      <c r="AC14" s="5">
        <v>39</v>
      </c>
      <c r="AD14" s="58">
        <v>690</v>
      </c>
      <c r="AF14" s="5" t="s">
        <v>245</v>
      </c>
      <c r="AG14" s="5">
        <v>56</v>
      </c>
      <c r="AH14" s="5" t="s">
        <v>37</v>
      </c>
      <c r="AI14" s="5">
        <v>12</v>
      </c>
      <c r="AJ14" s="38"/>
      <c r="AK14" s="5" t="s">
        <v>23</v>
      </c>
      <c r="AL14" s="5">
        <v>54</v>
      </c>
      <c r="AM14" s="5" t="s">
        <v>29</v>
      </c>
      <c r="AN14" s="5">
        <v>19020112</v>
      </c>
      <c r="AO14" s="49">
        <v>1</v>
      </c>
      <c r="AP14" s="43">
        <v>150</v>
      </c>
      <c r="AQ14" s="38"/>
      <c r="AR14" s="38"/>
      <c r="AS14" s="38"/>
      <c r="AV14" s="38"/>
      <c r="AW14" s="38"/>
      <c r="AX14" s="38"/>
      <c r="AY14" s="38"/>
      <c r="AZ14" s="38"/>
      <c r="BA14" s="38"/>
    </row>
    <row r="15" spans="2:53" ht="12.75">
      <c r="B15" s="12" t="s">
        <v>181</v>
      </c>
      <c r="C15" s="16" t="s">
        <v>324</v>
      </c>
      <c r="D15" s="12">
        <v>3</v>
      </c>
      <c r="E15" s="13" t="s">
        <v>237</v>
      </c>
      <c r="F15" s="13">
        <v>8</v>
      </c>
      <c r="G15" s="13" t="s">
        <v>29</v>
      </c>
      <c r="H15" s="13">
        <v>1842230</v>
      </c>
      <c r="I15" s="13">
        <v>2</v>
      </c>
      <c r="J15" s="13">
        <v>16</v>
      </c>
      <c r="K15" s="12">
        <v>2</v>
      </c>
      <c r="L15" s="12">
        <v>3</v>
      </c>
      <c r="M15" s="12">
        <v>2</v>
      </c>
      <c r="N15" s="13">
        <v>55</v>
      </c>
      <c r="O15" s="13">
        <v>50</v>
      </c>
      <c r="P15" s="13">
        <v>55</v>
      </c>
      <c r="Q15" s="13">
        <v>160</v>
      </c>
      <c r="R15" s="55">
        <v>2</v>
      </c>
      <c r="S15" s="60"/>
      <c r="V15" s="5" t="s">
        <v>267</v>
      </c>
      <c r="W15" s="5">
        <v>41</v>
      </c>
      <c r="X15" s="5" t="s">
        <v>29</v>
      </c>
      <c r="Y15" s="5">
        <v>17200695</v>
      </c>
      <c r="Z15" s="58">
        <v>160</v>
      </c>
      <c r="AB15" s="5" t="s">
        <v>267</v>
      </c>
      <c r="AC15" s="5">
        <v>41</v>
      </c>
      <c r="AD15" s="58">
        <v>160</v>
      </c>
      <c r="AF15" s="5" t="s">
        <v>241</v>
      </c>
      <c r="AG15" s="5">
        <v>11</v>
      </c>
      <c r="AH15" s="5" t="s">
        <v>40</v>
      </c>
      <c r="AI15" s="5">
        <v>1</v>
      </c>
      <c r="AJ15" s="38"/>
      <c r="AK15" s="5" t="s">
        <v>24</v>
      </c>
      <c r="AL15" s="5">
        <v>55</v>
      </c>
      <c r="AM15" s="5" t="s">
        <v>29</v>
      </c>
      <c r="AN15" s="5">
        <v>18980192</v>
      </c>
      <c r="AO15" s="49">
        <v>1</v>
      </c>
      <c r="AP15" s="43">
        <v>290</v>
      </c>
      <c r="AQ15" s="38"/>
      <c r="AR15" s="38"/>
      <c r="AS15" s="38"/>
      <c r="AV15" s="38"/>
      <c r="AW15" s="38"/>
      <c r="AX15" s="38"/>
      <c r="AY15" s="38"/>
      <c r="AZ15" s="38"/>
      <c r="BA15" s="38"/>
    </row>
    <row r="16" spans="2:53" ht="12.75">
      <c r="B16" s="4" t="s">
        <v>181</v>
      </c>
      <c r="C16" s="15" t="s">
        <v>323</v>
      </c>
      <c r="D16" s="4">
        <v>4</v>
      </c>
      <c r="E16" s="5" t="s">
        <v>239</v>
      </c>
      <c r="F16" s="5">
        <v>10</v>
      </c>
      <c r="G16" s="5" t="s">
        <v>29</v>
      </c>
      <c r="H16" s="5">
        <v>10127124</v>
      </c>
      <c r="I16" s="5">
        <v>2</v>
      </c>
      <c r="J16" s="5">
        <v>1</v>
      </c>
      <c r="K16" s="4">
        <v>1</v>
      </c>
      <c r="L16" s="4">
        <v>1</v>
      </c>
      <c r="M16" s="4">
        <v>1</v>
      </c>
      <c r="N16" s="5">
        <v>60</v>
      </c>
      <c r="O16" s="5">
        <v>60</v>
      </c>
      <c r="P16" s="5">
        <v>60</v>
      </c>
      <c r="Q16" s="5">
        <v>180</v>
      </c>
      <c r="R16" s="49">
        <v>1</v>
      </c>
      <c r="S16" s="43">
        <v>1080</v>
      </c>
      <c r="V16" s="5" t="s">
        <v>308</v>
      </c>
      <c r="W16" s="5">
        <v>45</v>
      </c>
      <c r="X16" s="5" t="s">
        <v>29</v>
      </c>
      <c r="Y16" s="5">
        <v>19460133</v>
      </c>
      <c r="Z16" s="58">
        <v>135</v>
      </c>
      <c r="AB16" s="5" t="s">
        <v>308</v>
      </c>
      <c r="AC16" s="5">
        <v>45</v>
      </c>
      <c r="AD16" s="58">
        <v>135</v>
      </c>
      <c r="AF16" s="5" t="s">
        <v>241</v>
      </c>
      <c r="AG16" s="5">
        <v>11</v>
      </c>
      <c r="AH16" s="5" t="s">
        <v>40</v>
      </c>
      <c r="AI16" s="5">
        <v>6</v>
      </c>
      <c r="AJ16" s="38"/>
      <c r="AK16" s="5" t="s">
        <v>238</v>
      </c>
      <c r="AL16" s="5">
        <v>56</v>
      </c>
      <c r="AM16" s="5" t="s">
        <v>29</v>
      </c>
      <c r="AN16" s="5">
        <v>17900491</v>
      </c>
      <c r="AO16" s="49">
        <v>12</v>
      </c>
      <c r="AP16" s="43">
        <v>1015</v>
      </c>
      <c r="AQ16" s="38"/>
      <c r="AR16" s="38"/>
      <c r="AS16" s="38"/>
      <c r="AV16" s="38"/>
      <c r="AW16" s="38"/>
      <c r="AX16" s="38"/>
      <c r="AY16" s="38"/>
      <c r="AZ16" s="38"/>
      <c r="BA16" s="38"/>
    </row>
    <row r="17" spans="2:53" ht="12.75">
      <c r="B17" s="4" t="s">
        <v>181</v>
      </c>
      <c r="C17" s="15" t="s">
        <v>324</v>
      </c>
      <c r="D17" s="4">
        <v>3</v>
      </c>
      <c r="E17" s="5" t="s">
        <v>239</v>
      </c>
      <c r="F17" s="5">
        <v>10</v>
      </c>
      <c r="G17" s="5" t="s">
        <v>29</v>
      </c>
      <c r="H17" s="5">
        <v>10127124</v>
      </c>
      <c r="I17" s="5">
        <v>2</v>
      </c>
      <c r="J17" s="5">
        <v>1</v>
      </c>
      <c r="K17" s="4">
        <v>1</v>
      </c>
      <c r="L17" s="4">
        <v>1</v>
      </c>
      <c r="M17" s="4">
        <v>1</v>
      </c>
      <c r="N17" s="5">
        <v>60</v>
      </c>
      <c r="O17" s="5">
        <v>60</v>
      </c>
      <c r="P17" s="5">
        <v>60</v>
      </c>
      <c r="Q17" s="5">
        <v>180</v>
      </c>
      <c r="R17" s="49">
        <v>2</v>
      </c>
      <c r="AF17" s="5" t="s">
        <v>235</v>
      </c>
      <c r="AG17" s="5">
        <v>10</v>
      </c>
      <c r="AH17" s="5" t="s">
        <v>28</v>
      </c>
      <c r="AI17" s="5">
        <v>6</v>
      </c>
      <c r="AJ17" s="38"/>
      <c r="AK17" s="5" t="s">
        <v>25</v>
      </c>
      <c r="AL17" s="5">
        <v>62</v>
      </c>
      <c r="AM17" s="5" t="s">
        <v>29</v>
      </c>
      <c r="AN17" s="5">
        <v>19020100</v>
      </c>
      <c r="AO17" s="49">
        <v>6</v>
      </c>
      <c r="AP17" s="43">
        <v>670</v>
      </c>
      <c r="AQ17" s="38"/>
      <c r="AR17" s="38"/>
      <c r="AS17" s="38"/>
      <c r="AV17" s="38"/>
      <c r="AW17" s="38"/>
      <c r="AX17" s="38"/>
      <c r="AY17" s="38"/>
      <c r="AZ17" s="38"/>
      <c r="BA17" s="38"/>
    </row>
    <row r="18" spans="1:206" s="40" customFormat="1" ht="13.5" thickBot="1">
      <c r="A18" s="45"/>
      <c r="B18" s="4" t="s">
        <v>326</v>
      </c>
      <c r="C18" s="15" t="s">
        <v>327</v>
      </c>
      <c r="D18" s="4">
        <v>1</v>
      </c>
      <c r="E18" s="5" t="s">
        <v>239</v>
      </c>
      <c r="F18" s="5">
        <v>10</v>
      </c>
      <c r="G18" s="5" t="s">
        <v>29</v>
      </c>
      <c r="H18" s="5">
        <v>10127124</v>
      </c>
      <c r="I18" s="5">
        <v>2</v>
      </c>
      <c r="J18" s="5">
        <v>1</v>
      </c>
      <c r="K18" s="4">
        <v>1</v>
      </c>
      <c r="L18" s="4">
        <v>1</v>
      </c>
      <c r="M18" s="4">
        <v>1</v>
      </c>
      <c r="N18" s="5">
        <v>60</v>
      </c>
      <c r="O18" s="5">
        <v>60</v>
      </c>
      <c r="P18" s="5">
        <v>60</v>
      </c>
      <c r="Q18" s="5">
        <v>180</v>
      </c>
      <c r="R18" s="49">
        <v>3</v>
      </c>
      <c r="S18" s="43"/>
      <c r="T18" s="38"/>
      <c r="U18" s="38"/>
      <c r="V18" s="5" t="s">
        <v>19</v>
      </c>
      <c r="W18" s="5">
        <v>47</v>
      </c>
      <c r="X18" s="5" t="s">
        <v>29</v>
      </c>
      <c r="Y18" s="5">
        <v>18953426</v>
      </c>
      <c r="Z18" s="58">
        <v>960</v>
      </c>
      <c r="AA18" s="50"/>
      <c r="AB18" s="5" t="s">
        <v>19</v>
      </c>
      <c r="AC18" s="5">
        <v>47</v>
      </c>
      <c r="AD18" s="58">
        <v>960</v>
      </c>
      <c r="AE18" s="50"/>
      <c r="AF18" s="5" t="s">
        <v>80</v>
      </c>
      <c r="AG18" s="5">
        <v>53</v>
      </c>
      <c r="AH18" s="5" t="s">
        <v>28</v>
      </c>
      <c r="AI18" s="5">
        <v>6</v>
      </c>
      <c r="AJ18" s="38"/>
      <c r="AK18" s="5"/>
      <c r="AL18" s="5"/>
      <c r="AM18" s="5"/>
      <c r="AN18" s="5"/>
      <c r="AO18" s="5"/>
      <c r="AP18" s="5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</row>
    <row r="19" spans="2:53" ht="12.75">
      <c r="B19" s="4" t="s">
        <v>326</v>
      </c>
      <c r="C19" s="15">
        <v>42519</v>
      </c>
      <c r="D19" s="4">
        <v>2</v>
      </c>
      <c r="E19" s="5" t="s">
        <v>239</v>
      </c>
      <c r="F19" s="5">
        <v>10</v>
      </c>
      <c r="G19" s="5" t="s">
        <v>29</v>
      </c>
      <c r="H19" s="5">
        <v>10127124</v>
      </c>
      <c r="I19" s="5">
        <v>2</v>
      </c>
      <c r="J19" s="5">
        <v>1</v>
      </c>
      <c r="K19" s="4">
        <v>1</v>
      </c>
      <c r="L19" s="4">
        <v>1</v>
      </c>
      <c r="M19" s="4">
        <v>1</v>
      </c>
      <c r="N19" s="5">
        <v>60</v>
      </c>
      <c r="O19" s="5">
        <v>60</v>
      </c>
      <c r="P19" s="5">
        <v>60</v>
      </c>
      <c r="Q19" s="5">
        <v>180</v>
      </c>
      <c r="R19" s="49">
        <v>4</v>
      </c>
      <c r="V19" s="5" t="s">
        <v>462</v>
      </c>
      <c r="W19" s="5">
        <v>52</v>
      </c>
      <c r="X19" s="5" t="s">
        <v>29</v>
      </c>
      <c r="Y19" s="5">
        <v>10311172</v>
      </c>
      <c r="Z19" s="58">
        <v>140</v>
      </c>
      <c r="AB19" s="5" t="s">
        <v>462</v>
      </c>
      <c r="AC19" s="5">
        <v>52</v>
      </c>
      <c r="AD19" s="58">
        <v>140</v>
      </c>
      <c r="AF19" s="5" t="s">
        <v>333</v>
      </c>
      <c r="AG19" s="5">
        <v>6</v>
      </c>
      <c r="AH19" s="5" t="s">
        <v>35</v>
      </c>
      <c r="AI19" s="5">
        <v>8</v>
      </c>
      <c r="AJ19" s="38"/>
      <c r="AK19" s="1" t="s">
        <v>0</v>
      </c>
      <c r="AL19" s="2" t="s">
        <v>2</v>
      </c>
      <c r="AM19" s="1" t="s">
        <v>7</v>
      </c>
      <c r="AN19" s="1" t="s">
        <v>1</v>
      </c>
      <c r="AO19" s="51" t="s">
        <v>564</v>
      </c>
      <c r="AP19" s="57" t="s">
        <v>588</v>
      </c>
      <c r="AQ19" s="38"/>
      <c r="AR19" s="38"/>
      <c r="AS19" s="38"/>
      <c r="AV19" s="38"/>
      <c r="AW19" s="38"/>
      <c r="AX19" s="38"/>
      <c r="AY19" s="38"/>
      <c r="AZ19" s="38"/>
      <c r="BA19" s="38"/>
    </row>
    <row r="20" spans="2:53" ht="12.75">
      <c r="B20" s="4" t="s">
        <v>181</v>
      </c>
      <c r="C20" s="15">
        <v>42539</v>
      </c>
      <c r="D20" s="4">
        <v>3</v>
      </c>
      <c r="E20" s="5" t="s">
        <v>239</v>
      </c>
      <c r="F20" s="5">
        <v>10</v>
      </c>
      <c r="G20" s="5" t="s">
        <v>29</v>
      </c>
      <c r="H20" s="5">
        <v>10127124</v>
      </c>
      <c r="I20" s="5">
        <v>2</v>
      </c>
      <c r="J20" s="5">
        <v>1</v>
      </c>
      <c r="K20" s="4">
        <v>1</v>
      </c>
      <c r="L20" s="4">
        <v>1</v>
      </c>
      <c r="M20" s="4">
        <v>1</v>
      </c>
      <c r="N20" s="5">
        <v>60</v>
      </c>
      <c r="O20" s="5">
        <v>60</v>
      </c>
      <c r="P20" s="5">
        <v>60</v>
      </c>
      <c r="Q20" s="5">
        <v>180</v>
      </c>
      <c r="R20" s="49">
        <v>5</v>
      </c>
      <c r="V20" s="5" t="s">
        <v>23</v>
      </c>
      <c r="W20" s="5">
        <v>54</v>
      </c>
      <c r="X20" s="5" t="s">
        <v>29</v>
      </c>
      <c r="Y20" s="5">
        <v>19020112</v>
      </c>
      <c r="Z20" s="58">
        <v>150</v>
      </c>
      <c r="AB20" s="5" t="s">
        <v>23</v>
      </c>
      <c r="AC20" s="5">
        <v>54</v>
      </c>
      <c r="AD20" s="58">
        <v>150</v>
      </c>
      <c r="AF20" s="5" t="s">
        <v>59</v>
      </c>
      <c r="AG20" s="5">
        <v>7</v>
      </c>
      <c r="AH20" s="5" t="s">
        <v>35</v>
      </c>
      <c r="AI20" s="5">
        <v>6</v>
      </c>
      <c r="AJ20" s="38"/>
      <c r="AK20" s="48" t="s">
        <v>579</v>
      </c>
      <c r="AL20" s="48">
        <v>6</v>
      </c>
      <c r="AM20" s="48" t="s">
        <v>37</v>
      </c>
      <c r="AN20" s="48">
        <v>18530415</v>
      </c>
      <c r="AO20" s="49">
        <v>1</v>
      </c>
      <c r="AP20" s="43">
        <v>140</v>
      </c>
      <c r="AQ20" s="38"/>
      <c r="AR20" s="38"/>
      <c r="AS20" s="38"/>
      <c r="AV20" s="38"/>
      <c r="AW20" s="38"/>
      <c r="AX20" s="38"/>
      <c r="AY20" s="38"/>
      <c r="AZ20" s="38"/>
      <c r="BA20" s="38"/>
    </row>
    <row r="21" spans="2:53" ht="12.75">
      <c r="B21" s="12" t="s">
        <v>181</v>
      </c>
      <c r="C21" s="16">
        <v>42540</v>
      </c>
      <c r="D21" s="12">
        <v>2</v>
      </c>
      <c r="E21" s="13" t="s">
        <v>239</v>
      </c>
      <c r="F21" s="13">
        <v>10</v>
      </c>
      <c r="G21" s="13" t="s">
        <v>29</v>
      </c>
      <c r="H21" s="13">
        <v>10127124</v>
      </c>
      <c r="I21" s="13">
        <v>2</v>
      </c>
      <c r="J21" s="13">
        <v>1</v>
      </c>
      <c r="K21" s="12">
        <v>1</v>
      </c>
      <c r="L21" s="12">
        <v>1</v>
      </c>
      <c r="M21" s="12">
        <v>1</v>
      </c>
      <c r="N21" s="13">
        <v>60</v>
      </c>
      <c r="O21" s="13">
        <v>60</v>
      </c>
      <c r="P21" s="13">
        <v>60</v>
      </c>
      <c r="Q21" s="13">
        <v>180</v>
      </c>
      <c r="R21" s="55">
        <v>6</v>
      </c>
      <c r="S21" s="60"/>
      <c r="AF21" s="5" t="s">
        <v>352</v>
      </c>
      <c r="AG21" s="5">
        <v>7</v>
      </c>
      <c r="AH21" s="5" t="s">
        <v>35</v>
      </c>
      <c r="AI21" s="5">
        <v>7</v>
      </c>
      <c r="AJ21" s="38"/>
      <c r="AK21" s="5" t="s">
        <v>412</v>
      </c>
      <c r="AL21" s="5">
        <v>7</v>
      </c>
      <c r="AM21" s="5" t="s">
        <v>37</v>
      </c>
      <c r="AN21" s="5" t="s">
        <v>291</v>
      </c>
      <c r="AO21" s="49">
        <v>4</v>
      </c>
      <c r="AP21" s="43">
        <v>670</v>
      </c>
      <c r="AQ21" s="38"/>
      <c r="AR21" s="38"/>
      <c r="AS21" s="38"/>
      <c r="AV21" s="38"/>
      <c r="AW21" s="38"/>
      <c r="AX21" s="38"/>
      <c r="AY21" s="38"/>
      <c r="AZ21" s="38"/>
      <c r="BA21" s="38"/>
    </row>
    <row r="22" spans="2:53" ht="12.75">
      <c r="B22" s="4" t="s">
        <v>326</v>
      </c>
      <c r="C22" s="15">
        <v>42519</v>
      </c>
      <c r="D22" s="4">
        <v>3</v>
      </c>
      <c r="E22" s="5" t="s">
        <v>255</v>
      </c>
      <c r="F22" s="5">
        <v>17</v>
      </c>
      <c r="G22" s="5" t="s">
        <v>29</v>
      </c>
      <c r="H22" s="5">
        <v>18950255</v>
      </c>
      <c r="I22" s="5">
        <v>11</v>
      </c>
      <c r="J22" s="5">
        <v>28</v>
      </c>
      <c r="K22" s="4">
        <v>1</v>
      </c>
      <c r="L22" s="4">
        <v>1</v>
      </c>
      <c r="M22" s="4">
        <v>1</v>
      </c>
      <c r="N22" s="5">
        <v>60</v>
      </c>
      <c r="O22" s="5">
        <v>60</v>
      </c>
      <c r="P22" s="5">
        <v>60</v>
      </c>
      <c r="Q22" s="5">
        <v>180</v>
      </c>
      <c r="R22" s="49">
        <v>1</v>
      </c>
      <c r="S22" s="43">
        <v>1015</v>
      </c>
      <c r="V22" s="5" t="s">
        <v>24</v>
      </c>
      <c r="W22" s="5">
        <v>55</v>
      </c>
      <c r="X22" s="5" t="s">
        <v>29</v>
      </c>
      <c r="Y22" s="5">
        <v>18980192</v>
      </c>
      <c r="Z22" s="58">
        <v>290</v>
      </c>
      <c r="AB22" s="5" t="s">
        <v>24</v>
      </c>
      <c r="AC22" s="5">
        <v>55</v>
      </c>
      <c r="AD22" s="58">
        <v>290</v>
      </c>
      <c r="AF22" s="5" t="s">
        <v>483</v>
      </c>
      <c r="AG22" s="5">
        <v>8</v>
      </c>
      <c r="AH22" s="5" t="s">
        <v>35</v>
      </c>
      <c r="AI22" s="5">
        <v>6</v>
      </c>
      <c r="AJ22" s="38"/>
      <c r="AK22" s="5" t="s">
        <v>242</v>
      </c>
      <c r="AL22" s="5">
        <v>7</v>
      </c>
      <c r="AM22" s="5" t="s">
        <v>37</v>
      </c>
      <c r="AN22" s="5" t="s">
        <v>293</v>
      </c>
      <c r="AO22" s="49">
        <v>6</v>
      </c>
      <c r="AP22" s="43">
        <v>810</v>
      </c>
      <c r="AQ22" s="38"/>
      <c r="AR22" s="38"/>
      <c r="AS22" s="38"/>
      <c r="AV22" s="38"/>
      <c r="AW22" s="38"/>
      <c r="AX22" s="38"/>
      <c r="AY22" s="38"/>
      <c r="AZ22" s="38"/>
      <c r="BA22" s="38"/>
    </row>
    <row r="23" spans="2:53" ht="12.75">
      <c r="B23" s="4" t="s">
        <v>181</v>
      </c>
      <c r="C23" s="15">
        <v>42540</v>
      </c>
      <c r="D23" s="4">
        <v>3</v>
      </c>
      <c r="E23" s="5" t="s">
        <v>255</v>
      </c>
      <c r="F23" s="5">
        <v>17</v>
      </c>
      <c r="G23" s="5" t="s">
        <v>29</v>
      </c>
      <c r="H23" s="5">
        <v>18950255</v>
      </c>
      <c r="I23" s="5">
        <v>11</v>
      </c>
      <c r="J23" s="5">
        <v>28</v>
      </c>
      <c r="K23" s="4">
        <v>1</v>
      </c>
      <c r="L23" s="4">
        <v>1</v>
      </c>
      <c r="M23" s="4">
        <v>1</v>
      </c>
      <c r="N23" s="5">
        <v>60</v>
      </c>
      <c r="O23" s="5">
        <v>60</v>
      </c>
      <c r="P23" s="5">
        <v>60</v>
      </c>
      <c r="Q23" s="5">
        <v>180</v>
      </c>
      <c r="R23" s="49">
        <v>2</v>
      </c>
      <c r="V23" s="5" t="s">
        <v>238</v>
      </c>
      <c r="W23" s="5">
        <v>56</v>
      </c>
      <c r="X23" s="5" t="s">
        <v>29</v>
      </c>
      <c r="Y23" s="5">
        <v>17900491</v>
      </c>
      <c r="Z23" s="58">
        <v>1015</v>
      </c>
      <c r="AB23" s="5" t="s">
        <v>238</v>
      </c>
      <c r="AC23" s="5">
        <v>56</v>
      </c>
      <c r="AD23" s="58">
        <v>1015</v>
      </c>
      <c r="AF23" s="5" t="s">
        <v>335</v>
      </c>
      <c r="AG23" s="5">
        <v>8</v>
      </c>
      <c r="AH23" s="5" t="s">
        <v>35</v>
      </c>
      <c r="AI23" s="5">
        <v>10</v>
      </c>
      <c r="AJ23" s="38"/>
      <c r="AK23" s="5" t="s">
        <v>405</v>
      </c>
      <c r="AL23" s="5">
        <v>7</v>
      </c>
      <c r="AM23" s="5" t="s">
        <v>37</v>
      </c>
      <c r="AN23" s="5" t="s">
        <v>446</v>
      </c>
      <c r="AO23" s="49">
        <v>5</v>
      </c>
      <c r="AP23" s="43">
        <v>770</v>
      </c>
      <c r="AQ23" s="38"/>
      <c r="AR23" s="38"/>
      <c r="AS23" s="38"/>
      <c r="AV23" s="38"/>
      <c r="AW23" s="38"/>
      <c r="AX23" s="38"/>
      <c r="AY23" s="38"/>
      <c r="AZ23" s="38"/>
      <c r="BA23" s="38"/>
    </row>
    <row r="24" spans="1:206" s="40" customFormat="1" ht="13.5" thickBot="1">
      <c r="A24" s="45"/>
      <c r="B24" s="4" t="s">
        <v>508</v>
      </c>
      <c r="C24" s="15">
        <v>42610</v>
      </c>
      <c r="D24" s="4">
        <v>2</v>
      </c>
      <c r="E24" s="5" t="s">
        <v>255</v>
      </c>
      <c r="F24" s="5">
        <v>17</v>
      </c>
      <c r="G24" s="5" t="s">
        <v>29</v>
      </c>
      <c r="H24" s="5">
        <v>18950255</v>
      </c>
      <c r="I24" s="5">
        <v>11</v>
      </c>
      <c r="J24" s="5">
        <v>28</v>
      </c>
      <c r="K24" s="4">
        <v>1</v>
      </c>
      <c r="L24" s="4">
        <v>1</v>
      </c>
      <c r="M24" s="4">
        <v>1</v>
      </c>
      <c r="N24" s="5">
        <v>60</v>
      </c>
      <c r="O24" s="5">
        <v>60</v>
      </c>
      <c r="P24" s="5">
        <v>60</v>
      </c>
      <c r="Q24" s="5">
        <v>180</v>
      </c>
      <c r="R24" s="49">
        <v>3</v>
      </c>
      <c r="S24" s="43"/>
      <c r="T24" s="38"/>
      <c r="U24" s="38"/>
      <c r="V24" s="5"/>
      <c r="W24" s="5"/>
      <c r="X24" s="5"/>
      <c r="Y24" s="5"/>
      <c r="Z24" s="58"/>
      <c r="AA24" s="50"/>
      <c r="AB24" s="5"/>
      <c r="AC24" s="5"/>
      <c r="AD24" s="58"/>
      <c r="AE24" s="50"/>
      <c r="AF24" s="5" t="s">
        <v>48</v>
      </c>
      <c r="AG24" s="5">
        <v>11</v>
      </c>
      <c r="AH24" s="5" t="s">
        <v>35</v>
      </c>
      <c r="AI24" s="5">
        <v>6</v>
      </c>
      <c r="AJ24" s="38"/>
      <c r="AK24" s="5" t="s">
        <v>487</v>
      </c>
      <c r="AL24" s="5">
        <v>8</v>
      </c>
      <c r="AM24" s="5" t="s">
        <v>37</v>
      </c>
      <c r="AN24" s="5">
        <v>0</v>
      </c>
      <c r="AO24" s="49">
        <v>1</v>
      </c>
      <c r="AP24" s="43">
        <v>165</v>
      </c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</row>
    <row r="25" spans="2:53" ht="12.75">
      <c r="B25" s="4" t="s">
        <v>326</v>
      </c>
      <c r="C25" s="15" t="s">
        <v>327</v>
      </c>
      <c r="D25" s="4">
        <v>2</v>
      </c>
      <c r="E25" s="5" t="s">
        <v>255</v>
      </c>
      <c r="F25" s="5">
        <v>17</v>
      </c>
      <c r="G25" s="5" t="s">
        <v>29</v>
      </c>
      <c r="H25" s="5">
        <v>18950255</v>
      </c>
      <c r="I25" s="5">
        <v>11</v>
      </c>
      <c r="J25" s="5">
        <v>28</v>
      </c>
      <c r="K25" s="4">
        <v>3</v>
      </c>
      <c r="L25" s="4">
        <v>3</v>
      </c>
      <c r="M25" s="4">
        <v>1</v>
      </c>
      <c r="N25" s="5">
        <v>50</v>
      </c>
      <c r="O25" s="5">
        <v>50</v>
      </c>
      <c r="P25" s="5">
        <v>60</v>
      </c>
      <c r="Q25" s="5">
        <v>160</v>
      </c>
      <c r="R25" s="49">
        <v>4</v>
      </c>
      <c r="V25" s="5" t="s">
        <v>25</v>
      </c>
      <c r="W25" s="5">
        <v>62</v>
      </c>
      <c r="X25" s="5" t="s">
        <v>29</v>
      </c>
      <c r="Y25" s="5">
        <v>19020100</v>
      </c>
      <c r="Z25" s="58">
        <v>670</v>
      </c>
      <c r="AB25" s="5" t="s">
        <v>25</v>
      </c>
      <c r="AC25" s="5">
        <v>62</v>
      </c>
      <c r="AD25" s="58">
        <v>670</v>
      </c>
      <c r="AF25" s="5" t="s">
        <v>161</v>
      </c>
      <c r="AG25" s="5">
        <v>13</v>
      </c>
      <c r="AH25" s="5" t="s">
        <v>35</v>
      </c>
      <c r="AI25" s="5">
        <v>6</v>
      </c>
      <c r="AJ25" s="38"/>
      <c r="AK25" s="5" t="s">
        <v>244</v>
      </c>
      <c r="AL25" s="5">
        <v>8</v>
      </c>
      <c r="AM25" s="5" t="s">
        <v>37</v>
      </c>
      <c r="AN25" s="5" t="s">
        <v>296</v>
      </c>
      <c r="AO25" s="49">
        <v>2</v>
      </c>
      <c r="AP25" s="43">
        <v>300</v>
      </c>
      <c r="AQ25" s="38"/>
      <c r="AR25" s="38"/>
      <c r="AS25" s="38"/>
      <c r="AV25" s="38"/>
      <c r="AW25" s="38"/>
      <c r="AX25" s="38"/>
      <c r="AY25" s="38"/>
      <c r="AZ25" s="38"/>
      <c r="BA25" s="38"/>
    </row>
    <row r="26" spans="2:53" ht="12.75">
      <c r="B26" s="4" t="s">
        <v>507</v>
      </c>
      <c r="C26" s="15" t="s">
        <v>499</v>
      </c>
      <c r="D26" s="4">
        <v>4</v>
      </c>
      <c r="E26" s="5" t="s">
        <v>255</v>
      </c>
      <c r="F26" s="5">
        <v>17</v>
      </c>
      <c r="G26" s="5" t="s">
        <v>29</v>
      </c>
      <c r="H26" s="5">
        <v>18950255</v>
      </c>
      <c r="I26" s="5">
        <v>11</v>
      </c>
      <c r="J26" s="5">
        <v>28</v>
      </c>
      <c r="K26" s="4">
        <v>1</v>
      </c>
      <c r="L26" s="4">
        <v>4</v>
      </c>
      <c r="M26" s="4">
        <v>2</v>
      </c>
      <c r="N26" s="5">
        <v>60</v>
      </c>
      <c r="O26" s="5">
        <v>45</v>
      </c>
      <c r="P26" s="5">
        <v>55</v>
      </c>
      <c r="Q26" s="5">
        <v>160</v>
      </c>
      <c r="R26" s="49">
        <v>5</v>
      </c>
      <c r="AF26" s="5" t="s">
        <v>216</v>
      </c>
      <c r="AG26" s="5">
        <v>13</v>
      </c>
      <c r="AH26" s="5" t="s">
        <v>35</v>
      </c>
      <c r="AI26" s="5">
        <v>6</v>
      </c>
      <c r="AJ26" s="38"/>
      <c r="AK26" s="5" t="s">
        <v>407</v>
      </c>
      <c r="AL26" s="5">
        <v>8</v>
      </c>
      <c r="AM26" s="5" t="s">
        <v>37</v>
      </c>
      <c r="AN26" s="5" t="s">
        <v>447</v>
      </c>
      <c r="AO26" s="49">
        <v>2</v>
      </c>
      <c r="AP26" s="43">
        <v>230</v>
      </c>
      <c r="AQ26" s="38"/>
      <c r="AR26" s="38"/>
      <c r="AS26" s="38"/>
      <c r="AV26" s="38"/>
      <c r="AW26" s="38"/>
      <c r="AX26" s="38"/>
      <c r="AY26" s="38"/>
      <c r="AZ26" s="38"/>
      <c r="BA26" s="38"/>
    </row>
    <row r="27" spans="2:53" ht="12.75">
      <c r="B27" s="4" t="s">
        <v>181</v>
      </c>
      <c r="C27" s="15">
        <v>42539</v>
      </c>
      <c r="D27" s="4">
        <v>4</v>
      </c>
      <c r="E27" s="5" t="s">
        <v>255</v>
      </c>
      <c r="F27" s="5">
        <v>17</v>
      </c>
      <c r="G27" s="5" t="s">
        <v>29</v>
      </c>
      <c r="H27" s="5">
        <v>18950255</v>
      </c>
      <c r="I27" s="5">
        <v>11</v>
      </c>
      <c r="J27" s="5">
        <v>28</v>
      </c>
      <c r="K27" s="4">
        <v>2</v>
      </c>
      <c r="L27" s="4">
        <v>3</v>
      </c>
      <c r="M27" s="4">
        <v>3</v>
      </c>
      <c r="N27" s="5">
        <v>55</v>
      </c>
      <c r="O27" s="5">
        <v>50</v>
      </c>
      <c r="P27" s="5">
        <v>50</v>
      </c>
      <c r="Q27" s="5">
        <v>155</v>
      </c>
      <c r="R27" s="49">
        <v>6</v>
      </c>
      <c r="V27" s="1" t="s">
        <v>0</v>
      </c>
      <c r="W27" s="2" t="s">
        <v>2</v>
      </c>
      <c r="X27" s="1" t="s">
        <v>7</v>
      </c>
      <c r="Y27" s="1" t="s">
        <v>1</v>
      </c>
      <c r="Z27" s="57" t="s">
        <v>588</v>
      </c>
      <c r="AB27" s="1" t="s">
        <v>0</v>
      </c>
      <c r="AC27" s="2" t="s">
        <v>2</v>
      </c>
      <c r="AD27" s="57" t="s">
        <v>588</v>
      </c>
      <c r="AF27" s="5" t="s">
        <v>465</v>
      </c>
      <c r="AG27" s="5">
        <v>4</v>
      </c>
      <c r="AH27" s="5" t="s">
        <v>33</v>
      </c>
      <c r="AI27" s="5">
        <v>6</v>
      </c>
      <c r="AJ27" s="38"/>
      <c r="AK27" s="5" t="s">
        <v>225</v>
      </c>
      <c r="AL27" s="5">
        <v>8</v>
      </c>
      <c r="AM27" s="5" t="s">
        <v>37</v>
      </c>
      <c r="AN27" s="5" t="s">
        <v>292</v>
      </c>
      <c r="AO27" s="49">
        <v>4</v>
      </c>
      <c r="AP27" s="43">
        <v>560</v>
      </c>
      <c r="AQ27" s="38"/>
      <c r="AR27" s="38"/>
      <c r="AS27" s="38"/>
      <c r="AV27" s="38"/>
      <c r="AW27" s="38"/>
      <c r="AX27" s="38"/>
      <c r="AY27" s="38"/>
      <c r="AZ27" s="38"/>
      <c r="BA27" s="38"/>
    </row>
    <row r="28" spans="2:53" ht="12.75">
      <c r="B28" s="12" t="s">
        <v>507</v>
      </c>
      <c r="C28" s="16" t="s">
        <v>457</v>
      </c>
      <c r="D28" s="12">
        <v>3</v>
      </c>
      <c r="E28" s="13" t="s">
        <v>255</v>
      </c>
      <c r="F28" s="13">
        <v>17</v>
      </c>
      <c r="G28" s="13" t="s">
        <v>29</v>
      </c>
      <c r="H28" s="13">
        <v>18950255</v>
      </c>
      <c r="I28" s="13">
        <v>11</v>
      </c>
      <c r="J28" s="13">
        <v>28</v>
      </c>
      <c r="K28" s="12">
        <v>5</v>
      </c>
      <c r="L28" s="12">
        <v>5</v>
      </c>
      <c r="M28" s="12">
        <v>5</v>
      </c>
      <c r="N28" s="13">
        <v>40</v>
      </c>
      <c r="O28" s="13">
        <v>40</v>
      </c>
      <c r="P28" s="13">
        <v>40</v>
      </c>
      <c r="Q28" s="13">
        <v>120</v>
      </c>
      <c r="R28" s="55">
        <v>7</v>
      </c>
      <c r="S28" s="60"/>
      <c r="V28" s="5" t="s">
        <v>579</v>
      </c>
      <c r="W28" s="5">
        <v>6</v>
      </c>
      <c r="X28" s="5" t="s">
        <v>37</v>
      </c>
      <c r="Y28" s="5">
        <v>18530415</v>
      </c>
      <c r="Z28" s="58">
        <v>140</v>
      </c>
      <c r="AB28" s="5" t="s">
        <v>579</v>
      </c>
      <c r="AC28" s="5">
        <v>6</v>
      </c>
      <c r="AD28" s="58">
        <v>140</v>
      </c>
      <c r="AF28" s="5" t="s">
        <v>45</v>
      </c>
      <c r="AG28" s="5">
        <v>5</v>
      </c>
      <c r="AH28" s="5" t="s">
        <v>33</v>
      </c>
      <c r="AI28" s="5">
        <v>6</v>
      </c>
      <c r="AJ28" s="38"/>
      <c r="AK28" s="5" t="s">
        <v>486</v>
      </c>
      <c r="AL28" s="5">
        <v>8</v>
      </c>
      <c r="AM28" s="5" t="s">
        <v>37</v>
      </c>
      <c r="AN28" s="5">
        <v>18530282</v>
      </c>
      <c r="AO28" s="49">
        <v>4</v>
      </c>
      <c r="AP28" s="43">
        <v>695</v>
      </c>
      <c r="AQ28" s="38"/>
      <c r="AR28" s="38"/>
      <c r="AS28" s="38"/>
      <c r="AV28" s="38"/>
      <c r="AW28" s="38"/>
      <c r="AX28" s="38"/>
      <c r="AY28" s="38"/>
      <c r="AZ28" s="38"/>
      <c r="BA28" s="38"/>
    </row>
    <row r="29" spans="2:53" ht="12.75">
      <c r="B29" s="12" t="s">
        <v>181</v>
      </c>
      <c r="C29" s="16" t="s">
        <v>324</v>
      </c>
      <c r="D29" s="12">
        <v>4</v>
      </c>
      <c r="E29" s="13" t="s">
        <v>266</v>
      </c>
      <c r="F29" s="13">
        <v>24</v>
      </c>
      <c r="G29" s="13" t="s">
        <v>29</v>
      </c>
      <c r="H29" s="13" t="s">
        <v>307</v>
      </c>
      <c r="I29" s="13">
        <v>653</v>
      </c>
      <c r="J29" s="13">
        <v>1</v>
      </c>
      <c r="K29" s="12">
        <v>2</v>
      </c>
      <c r="L29" s="12">
        <v>2</v>
      </c>
      <c r="M29" s="12">
        <v>3</v>
      </c>
      <c r="N29" s="13">
        <v>55</v>
      </c>
      <c r="O29" s="13">
        <v>55</v>
      </c>
      <c r="P29" s="13">
        <v>50</v>
      </c>
      <c r="Q29" s="13">
        <v>160</v>
      </c>
      <c r="R29" s="55">
        <v>1</v>
      </c>
      <c r="S29" s="60">
        <v>160</v>
      </c>
      <c r="AF29" s="5" t="s">
        <v>466</v>
      </c>
      <c r="AG29" s="5">
        <v>6</v>
      </c>
      <c r="AH29" s="5" t="s">
        <v>33</v>
      </c>
      <c r="AI29" s="5">
        <v>6</v>
      </c>
      <c r="AJ29" s="38"/>
      <c r="AK29" s="5" t="s">
        <v>485</v>
      </c>
      <c r="AL29" s="5">
        <v>8</v>
      </c>
      <c r="AM29" s="5" t="s">
        <v>37</v>
      </c>
      <c r="AN29" s="5">
        <v>11861333</v>
      </c>
      <c r="AO29" s="49">
        <v>1</v>
      </c>
      <c r="AP29" s="43">
        <v>150</v>
      </c>
      <c r="AQ29" s="38"/>
      <c r="AR29" s="38"/>
      <c r="AS29" s="38"/>
      <c r="AV29" s="38"/>
      <c r="AW29" s="38"/>
      <c r="AX29" s="38"/>
      <c r="AY29" s="38"/>
      <c r="AZ29" s="38"/>
      <c r="BA29" s="38"/>
    </row>
    <row r="30" spans="1:206" s="40" customFormat="1" ht="13.5" thickBot="1">
      <c r="A30" s="45"/>
      <c r="B30" s="4" t="s">
        <v>560</v>
      </c>
      <c r="C30" s="15">
        <v>42631</v>
      </c>
      <c r="D30" s="4">
        <v>3</v>
      </c>
      <c r="E30" s="5" t="s">
        <v>15</v>
      </c>
      <c r="F30" s="48">
        <v>39</v>
      </c>
      <c r="G30" s="5" t="s">
        <v>29</v>
      </c>
      <c r="H30" s="5">
        <v>18983339</v>
      </c>
      <c r="I30" s="5">
        <v>339</v>
      </c>
      <c r="J30" s="5">
        <v>10</v>
      </c>
      <c r="K30" s="4">
        <v>1</v>
      </c>
      <c r="L30" s="4">
        <v>1</v>
      </c>
      <c r="M30" s="4">
        <v>1</v>
      </c>
      <c r="N30" s="5">
        <v>60</v>
      </c>
      <c r="O30" s="5">
        <v>60</v>
      </c>
      <c r="P30" s="5">
        <v>60</v>
      </c>
      <c r="Q30" s="5">
        <v>180</v>
      </c>
      <c r="R30" s="49">
        <v>1</v>
      </c>
      <c r="S30" s="43">
        <v>690</v>
      </c>
      <c r="T30" s="38"/>
      <c r="U30" s="38"/>
      <c r="V30" s="5" t="s">
        <v>412</v>
      </c>
      <c r="W30" s="5">
        <v>7</v>
      </c>
      <c r="X30" s="5" t="s">
        <v>37</v>
      </c>
      <c r="Y30" s="5" t="s">
        <v>291</v>
      </c>
      <c r="Z30" s="58">
        <v>670</v>
      </c>
      <c r="AA30" s="50"/>
      <c r="AB30" s="5" t="s">
        <v>412</v>
      </c>
      <c r="AC30" s="5">
        <v>7</v>
      </c>
      <c r="AD30" s="58">
        <v>670</v>
      </c>
      <c r="AE30" s="50"/>
      <c r="AF30" s="5" t="s">
        <v>469</v>
      </c>
      <c r="AG30" s="5">
        <v>6</v>
      </c>
      <c r="AH30" s="5" t="s">
        <v>33</v>
      </c>
      <c r="AI30" s="5">
        <v>6</v>
      </c>
      <c r="AJ30" s="38"/>
      <c r="AK30" s="5" t="s">
        <v>226</v>
      </c>
      <c r="AL30" s="5">
        <v>8</v>
      </c>
      <c r="AM30" s="5" t="s">
        <v>37</v>
      </c>
      <c r="AN30" s="5" t="s">
        <v>295</v>
      </c>
      <c r="AO30" s="49">
        <v>1</v>
      </c>
      <c r="AP30" s="43">
        <v>150</v>
      </c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</row>
    <row r="31" spans="1:206" s="41" customFormat="1" ht="13.5" thickBot="1">
      <c r="A31" s="45"/>
      <c r="B31" s="4" t="s">
        <v>326</v>
      </c>
      <c r="C31" s="15" t="s">
        <v>327</v>
      </c>
      <c r="D31" s="4">
        <v>2</v>
      </c>
      <c r="E31" s="5" t="s">
        <v>15</v>
      </c>
      <c r="F31" s="5">
        <v>39</v>
      </c>
      <c r="G31" s="5" t="s">
        <v>29</v>
      </c>
      <c r="H31" s="5">
        <v>18983339</v>
      </c>
      <c r="I31" s="5">
        <v>339</v>
      </c>
      <c r="J31" s="5">
        <v>10</v>
      </c>
      <c r="K31" s="4">
        <v>1</v>
      </c>
      <c r="L31" s="4">
        <v>1</v>
      </c>
      <c r="M31" s="4">
        <v>2</v>
      </c>
      <c r="N31" s="5">
        <v>60</v>
      </c>
      <c r="O31" s="5">
        <v>60</v>
      </c>
      <c r="P31" s="5">
        <v>55</v>
      </c>
      <c r="Q31" s="5">
        <v>175</v>
      </c>
      <c r="R31" s="49">
        <v>2</v>
      </c>
      <c r="S31" s="43"/>
      <c r="T31" s="38"/>
      <c r="U31" s="38"/>
      <c r="V31" s="5" t="s">
        <v>242</v>
      </c>
      <c r="W31" s="5">
        <v>7</v>
      </c>
      <c r="X31" s="5" t="s">
        <v>37</v>
      </c>
      <c r="Y31" s="5" t="s">
        <v>293</v>
      </c>
      <c r="Z31" s="58">
        <v>810</v>
      </c>
      <c r="AA31" s="50"/>
      <c r="AB31" s="5" t="s">
        <v>242</v>
      </c>
      <c r="AC31" s="5">
        <v>7</v>
      </c>
      <c r="AD31" s="58">
        <v>810</v>
      </c>
      <c r="AE31" s="50"/>
      <c r="AF31" s="5" t="s">
        <v>394</v>
      </c>
      <c r="AG31" s="5">
        <v>6</v>
      </c>
      <c r="AH31" s="5" t="s">
        <v>33</v>
      </c>
      <c r="AI31" s="5">
        <v>6</v>
      </c>
      <c r="AJ31" s="38"/>
      <c r="AK31" s="5" t="s">
        <v>60</v>
      </c>
      <c r="AL31" s="5">
        <v>8</v>
      </c>
      <c r="AM31" s="5" t="s">
        <v>37</v>
      </c>
      <c r="AN31" s="5" t="s">
        <v>290</v>
      </c>
      <c r="AO31" s="49">
        <v>10</v>
      </c>
      <c r="AP31" s="43">
        <v>990</v>
      </c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</row>
    <row r="32" spans="2:53" ht="12.75">
      <c r="B32" s="4" t="s">
        <v>560</v>
      </c>
      <c r="C32" s="15">
        <v>42630</v>
      </c>
      <c r="D32" s="4">
        <v>2</v>
      </c>
      <c r="E32" s="5" t="s">
        <v>15</v>
      </c>
      <c r="F32" s="5">
        <v>39</v>
      </c>
      <c r="G32" s="5" t="s">
        <v>29</v>
      </c>
      <c r="H32" s="5">
        <v>18983339</v>
      </c>
      <c r="I32" s="5">
        <v>339</v>
      </c>
      <c r="J32" s="5">
        <v>10</v>
      </c>
      <c r="K32" s="4">
        <v>1</v>
      </c>
      <c r="L32" s="4">
        <v>3</v>
      </c>
      <c r="M32" s="4">
        <v>1</v>
      </c>
      <c r="N32" s="5">
        <v>60</v>
      </c>
      <c r="O32" s="5">
        <v>50</v>
      </c>
      <c r="P32" s="5">
        <v>60</v>
      </c>
      <c r="Q32" s="5">
        <v>170</v>
      </c>
      <c r="R32" s="49">
        <v>3</v>
      </c>
      <c r="V32" s="5" t="s">
        <v>405</v>
      </c>
      <c r="W32" s="5">
        <v>7</v>
      </c>
      <c r="X32" s="5" t="s">
        <v>37</v>
      </c>
      <c r="Y32" s="5" t="s">
        <v>446</v>
      </c>
      <c r="Z32" s="58">
        <v>770</v>
      </c>
      <c r="AB32" s="5" t="s">
        <v>405</v>
      </c>
      <c r="AC32" s="5">
        <v>7</v>
      </c>
      <c r="AD32" s="58">
        <v>770</v>
      </c>
      <c r="AF32" s="5" t="s">
        <v>43</v>
      </c>
      <c r="AG32" s="5">
        <v>7</v>
      </c>
      <c r="AH32" s="5" t="s">
        <v>33</v>
      </c>
      <c r="AI32" s="5">
        <v>6</v>
      </c>
      <c r="AJ32" s="38"/>
      <c r="AK32" s="5" t="s">
        <v>406</v>
      </c>
      <c r="AL32" s="5">
        <v>8</v>
      </c>
      <c r="AM32" s="5" t="s">
        <v>37</v>
      </c>
      <c r="AN32" s="5" t="s">
        <v>450</v>
      </c>
      <c r="AO32" s="49">
        <v>2</v>
      </c>
      <c r="AP32" s="43">
        <v>300</v>
      </c>
      <c r="AQ32" s="38"/>
      <c r="AR32" s="38"/>
      <c r="AS32" s="38"/>
      <c r="AV32" s="38"/>
      <c r="AW32" s="38"/>
      <c r="AX32" s="38"/>
      <c r="AY32" s="38"/>
      <c r="AZ32" s="38"/>
      <c r="BA32" s="38"/>
    </row>
    <row r="33" spans="1:206" s="40" customFormat="1" ht="13.5" thickBot="1">
      <c r="A33" s="45"/>
      <c r="B33" s="12" t="s">
        <v>326</v>
      </c>
      <c r="C33" s="16">
        <v>42519</v>
      </c>
      <c r="D33" s="12">
        <v>3</v>
      </c>
      <c r="E33" s="13" t="s">
        <v>15</v>
      </c>
      <c r="F33" s="13">
        <v>39</v>
      </c>
      <c r="G33" s="13" t="s">
        <v>29</v>
      </c>
      <c r="H33" s="13">
        <v>18983339</v>
      </c>
      <c r="I33" s="13">
        <v>339</v>
      </c>
      <c r="J33" s="13">
        <v>10</v>
      </c>
      <c r="K33" s="12">
        <v>2</v>
      </c>
      <c r="L33" s="12">
        <v>2</v>
      </c>
      <c r="M33" s="12">
        <v>2</v>
      </c>
      <c r="N33" s="13">
        <v>55</v>
      </c>
      <c r="O33" s="13">
        <v>55</v>
      </c>
      <c r="P33" s="13">
        <v>55</v>
      </c>
      <c r="Q33" s="13">
        <v>165</v>
      </c>
      <c r="R33" s="55">
        <v>4</v>
      </c>
      <c r="S33" s="60"/>
      <c r="T33" s="38"/>
      <c r="U33" s="38"/>
      <c r="V33" s="5"/>
      <c r="W33" s="5"/>
      <c r="X33" s="5"/>
      <c r="Y33" s="5"/>
      <c r="Z33" s="58"/>
      <c r="AA33" s="50"/>
      <c r="AB33" s="5"/>
      <c r="AC33" s="5"/>
      <c r="AD33" s="58"/>
      <c r="AE33" s="50"/>
      <c r="AF33" s="5" t="s">
        <v>396</v>
      </c>
      <c r="AG33" s="5">
        <v>8</v>
      </c>
      <c r="AH33" s="5" t="s">
        <v>33</v>
      </c>
      <c r="AI33" s="5">
        <v>6</v>
      </c>
      <c r="AJ33" s="38"/>
      <c r="AK33" s="5" t="s">
        <v>243</v>
      </c>
      <c r="AL33" s="5">
        <v>10</v>
      </c>
      <c r="AM33" s="5" t="s">
        <v>37</v>
      </c>
      <c r="AN33" s="5" t="s">
        <v>294</v>
      </c>
      <c r="AO33" s="49">
        <v>6</v>
      </c>
      <c r="AP33" s="43">
        <v>1015</v>
      </c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</row>
    <row r="34" spans="1:206" s="25" customFormat="1" ht="12.75">
      <c r="A34" s="45"/>
      <c r="B34" s="12" t="s">
        <v>181</v>
      </c>
      <c r="C34" s="16" t="s">
        <v>324</v>
      </c>
      <c r="D34" s="12">
        <v>4</v>
      </c>
      <c r="E34" s="13" t="s">
        <v>267</v>
      </c>
      <c r="F34" s="13">
        <v>41</v>
      </c>
      <c r="G34" s="13" t="s">
        <v>29</v>
      </c>
      <c r="H34" s="13">
        <v>17200695</v>
      </c>
      <c r="I34" s="13">
        <v>13</v>
      </c>
      <c r="J34" s="13" t="s">
        <v>437</v>
      </c>
      <c r="K34" s="12">
        <v>3</v>
      </c>
      <c r="L34" s="12">
        <v>3</v>
      </c>
      <c r="M34" s="12">
        <v>1</v>
      </c>
      <c r="N34" s="13">
        <v>50</v>
      </c>
      <c r="O34" s="13">
        <v>50</v>
      </c>
      <c r="P34" s="13">
        <v>60</v>
      </c>
      <c r="Q34" s="13">
        <v>160</v>
      </c>
      <c r="R34" s="55">
        <v>1</v>
      </c>
      <c r="S34" s="60">
        <v>160</v>
      </c>
      <c r="T34" s="38"/>
      <c r="U34" s="38"/>
      <c r="V34" s="5" t="s">
        <v>487</v>
      </c>
      <c r="W34" s="5">
        <v>8</v>
      </c>
      <c r="X34" s="5" t="s">
        <v>37</v>
      </c>
      <c r="Y34" s="5">
        <v>0</v>
      </c>
      <c r="Z34" s="58">
        <v>165</v>
      </c>
      <c r="AA34" s="50"/>
      <c r="AB34" s="5" t="s">
        <v>487</v>
      </c>
      <c r="AC34" s="5">
        <v>8</v>
      </c>
      <c r="AD34" s="58">
        <v>165</v>
      </c>
      <c r="AE34" s="50"/>
      <c r="AF34" s="5" t="s">
        <v>332</v>
      </c>
      <c r="AG34" s="5">
        <v>8</v>
      </c>
      <c r="AH34" s="5" t="s">
        <v>33</v>
      </c>
      <c r="AI34" s="5">
        <v>6</v>
      </c>
      <c r="AJ34" s="38"/>
      <c r="AK34" s="5" t="s">
        <v>555</v>
      </c>
      <c r="AL34" s="5">
        <v>10</v>
      </c>
      <c r="AM34" s="5" t="s">
        <v>37</v>
      </c>
      <c r="AN34" s="5">
        <v>18953578</v>
      </c>
      <c r="AO34" s="49">
        <v>2</v>
      </c>
      <c r="AP34" s="43">
        <v>360</v>
      </c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</row>
    <row r="35" spans="1:206" s="26" customFormat="1" ht="13.5" thickBot="1">
      <c r="A35" s="45"/>
      <c r="B35" s="12" t="s">
        <v>181</v>
      </c>
      <c r="C35" s="16" t="s">
        <v>323</v>
      </c>
      <c r="D35" s="12">
        <v>4</v>
      </c>
      <c r="E35" s="13" t="s">
        <v>308</v>
      </c>
      <c r="F35" s="13">
        <v>45</v>
      </c>
      <c r="G35" s="13" t="s">
        <v>29</v>
      </c>
      <c r="H35" s="13">
        <v>19460133</v>
      </c>
      <c r="I35" s="13">
        <v>133</v>
      </c>
      <c r="J35" s="13">
        <v>24</v>
      </c>
      <c r="K35" s="12">
        <v>4</v>
      </c>
      <c r="L35" s="12">
        <v>4</v>
      </c>
      <c r="M35" s="12">
        <v>4</v>
      </c>
      <c r="N35" s="13">
        <v>45</v>
      </c>
      <c r="O35" s="13">
        <v>45</v>
      </c>
      <c r="P35" s="13">
        <v>45</v>
      </c>
      <c r="Q35" s="13">
        <v>135</v>
      </c>
      <c r="R35" s="55">
        <v>1</v>
      </c>
      <c r="S35" s="60">
        <v>135</v>
      </c>
      <c r="T35" s="38"/>
      <c r="U35" s="38"/>
      <c r="V35" s="5" t="s">
        <v>244</v>
      </c>
      <c r="W35" s="5">
        <v>8</v>
      </c>
      <c r="X35" s="5" t="s">
        <v>37</v>
      </c>
      <c r="Y35" s="5" t="s">
        <v>296</v>
      </c>
      <c r="Z35" s="58">
        <v>300</v>
      </c>
      <c r="AA35" s="50"/>
      <c r="AB35" s="5" t="s">
        <v>244</v>
      </c>
      <c r="AC35" s="5">
        <v>8</v>
      </c>
      <c r="AD35" s="58">
        <v>300</v>
      </c>
      <c r="AE35" s="50"/>
      <c r="AF35" s="5" t="s">
        <v>334</v>
      </c>
      <c r="AG35" s="5">
        <v>8</v>
      </c>
      <c r="AH35" s="5" t="s">
        <v>33</v>
      </c>
      <c r="AI35" s="5">
        <v>6</v>
      </c>
      <c r="AJ35" s="38"/>
      <c r="AK35" s="5" t="s">
        <v>212</v>
      </c>
      <c r="AL35" s="5">
        <v>10</v>
      </c>
      <c r="AM35" s="5" t="s">
        <v>37</v>
      </c>
      <c r="AN35" s="5" t="s">
        <v>276</v>
      </c>
      <c r="AO35" s="49">
        <v>1</v>
      </c>
      <c r="AP35" s="43">
        <v>165</v>
      </c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</row>
    <row r="36" spans="2:53" ht="12.75">
      <c r="B36" s="4" t="s">
        <v>508</v>
      </c>
      <c r="C36" s="15">
        <v>42609</v>
      </c>
      <c r="D36" s="4">
        <v>2</v>
      </c>
      <c r="E36" s="5" t="s">
        <v>19</v>
      </c>
      <c r="F36" s="5">
        <v>47</v>
      </c>
      <c r="G36" s="5" t="s">
        <v>29</v>
      </c>
      <c r="H36" s="5">
        <v>18953426</v>
      </c>
      <c r="I36" s="5" t="s">
        <v>498</v>
      </c>
      <c r="J36" s="5">
        <v>28</v>
      </c>
      <c r="K36" s="4">
        <v>1</v>
      </c>
      <c r="L36" s="4">
        <v>1</v>
      </c>
      <c r="M36" s="4">
        <v>1</v>
      </c>
      <c r="N36" s="5">
        <v>60</v>
      </c>
      <c r="O36" s="5">
        <v>60</v>
      </c>
      <c r="P36" s="5">
        <v>60</v>
      </c>
      <c r="Q36" s="5">
        <v>180</v>
      </c>
      <c r="R36" s="49">
        <v>1</v>
      </c>
      <c r="S36" s="43">
        <v>960</v>
      </c>
      <c r="V36" s="5" t="s">
        <v>407</v>
      </c>
      <c r="W36" s="5">
        <v>8</v>
      </c>
      <c r="X36" s="5" t="s">
        <v>37</v>
      </c>
      <c r="Y36" s="5" t="s">
        <v>447</v>
      </c>
      <c r="Z36" s="58">
        <v>230</v>
      </c>
      <c r="AB36" s="5" t="s">
        <v>407</v>
      </c>
      <c r="AC36" s="5">
        <v>8</v>
      </c>
      <c r="AD36" s="58">
        <v>230</v>
      </c>
      <c r="AF36" s="5" t="s">
        <v>473</v>
      </c>
      <c r="AG36" s="5">
        <v>8</v>
      </c>
      <c r="AH36" s="5" t="s">
        <v>33</v>
      </c>
      <c r="AI36" s="5">
        <v>6</v>
      </c>
      <c r="AJ36" s="38"/>
      <c r="AK36" s="5" t="s">
        <v>584</v>
      </c>
      <c r="AL36" s="5">
        <v>10</v>
      </c>
      <c r="AM36" s="5" t="s">
        <v>37</v>
      </c>
      <c r="AN36" s="5">
        <v>19020126</v>
      </c>
      <c r="AO36" s="49">
        <v>1</v>
      </c>
      <c r="AP36" s="43">
        <v>170</v>
      </c>
      <c r="AQ36" s="38"/>
      <c r="AR36" s="38"/>
      <c r="AS36" s="38"/>
      <c r="AV36" s="38"/>
      <c r="AW36" s="38"/>
      <c r="AX36" s="38"/>
      <c r="AY36" s="38"/>
      <c r="AZ36" s="38"/>
      <c r="BA36" s="38"/>
    </row>
    <row r="37" spans="1:206" s="40" customFormat="1" ht="13.5" thickBot="1">
      <c r="A37" s="45"/>
      <c r="B37" s="4" t="s">
        <v>560</v>
      </c>
      <c r="C37" s="15">
        <v>42630</v>
      </c>
      <c r="D37" s="4">
        <v>2</v>
      </c>
      <c r="E37" s="5" t="s">
        <v>19</v>
      </c>
      <c r="F37" s="5">
        <v>47</v>
      </c>
      <c r="G37" s="5" t="s">
        <v>29</v>
      </c>
      <c r="H37" s="5">
        <v>18953426</v>
      </c>
      <c r="I37" s="5" t="s">
        <v>498</v>
      </c>
      <c r="J37" s="5">
        <v>28</v>
      </c>
      <c r="K37" s="4">
        <v>2</v>
      </c>
      <c r="L37" s="4">
        <v>2</v>
      </c>
      <c r="M37" s="4">
        <v>2</v>
      </c>
      <c r="N37" s="5">
        <v>55</v>
      </c>
      <c r="O37" s="5">
        <v>55</v>
      </c>
      <c r="P37" s="5">
        <v>55</v>
      </c>
      <c r="Q37" s="5">
        <v>165</v>
      </c>
      <c r="R37" s="49">
        <v>2</v>
      </c>
      <c r="S37" s="43"/>
      <c r="T37" s="38"/>
      <c r="U37" s="38"/>
      <c r="V37" s="5" t="s">
        <v>225</v>
      </c>
      <c r="W37" s="5">
        <v>8</v>
      </c>
      <c r="X37" s="5" t="s">
        <v>37</v>
      </c>
      <c r="Y37" s="5" t="s">
        <v>292</v>
      </c>
      <c r="Z37" s="58">
        <v>560</v>
      </c>
      <c r="AA37" s="50"/>
      <c r="AB37" s="5" t="s">
        <v>225</v>
      </c>
      <c r="AC37" s="5">
        <v>8</v>
      </c>
      <c r="AD37" s="58">
        <v>560</v>
      </c>
      <c r="AE37" s="50"/>
      <c r="AF37" s="5" t="s">
        <v>476</v>
      </c>
      <c r="AG37" s="5">
        <v>8</v>
      </c>
      <c r="AH37" s="5" t="s">
        <v>33</v>
      </c>
      <c r="AI37" s="5">
        <v>6</v>
      </c>
      <c r="AJ37" s="38"/>
      <c r="AK37" s="48" t="s">
        <v>577</v>
      </c>
      <c r="AL37" s="48">
        <v>10</v>
      </c>
      <c r="AM37" s="48" t="s">
        <v>37</v>
      </c>
      <c r="AN37" s="48">
        <v>18530263</v>
      </c>
      <c r="AO37" s="49">
        <v>1</v>
      </c>
      <c r="AP37" s="43">
        <v>170</v>
      </c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</row>
    <row r="38" spans="1:206" s="25" customFormat="1" ht="12.75">
      <c r="A38" s="45"/>
      <c r="B38" s="4" t="s">
        <v>508</v>
      </c>
      <c r="C38" s="15">
        <v>42610</v>
      </c>
      <c r="D38" s="4">
        <v>2</v>
      </c>
      <c r="E38" s="5" t="s">
        <v>19</v>
      </c>
      <c r="F38" s="5">
        <v>47</v>
      </c>
      <c r="G38" s="5" t="s">
        <v>29</v>
      </c>
      <c r="H38" s="5">
        <v>18953426</v>
      </c>
      <c r="I38" s="5" t="s">
        <v>498</v>
      </c>
      <c r="J38" s="5">
        <v>28</v>
      </c>
      <c r="K38" s="4">
        <v>2</v>
      </c>
      <c r="L38" s="4">
        <v>2</v>
      </c>
      <c r="M38" s="4">
        <v>3</v>
      </c>
      <c r="N38" s="5">
        <v>55</v>
      </c>
      <c r="O38" s="5">
        <v>55</v>
      </c>
      <c r="P38" s="5">
        <v>50</v>
      </c>
      <c r="Q38" s="5">
        <v>160</v>
      </c>
      <c r="R38" s="49">
        <v>3</v>
      </c>
      <c r="S38" s="43"/>
      <c r="T38" s="38"/>
      <c r="U38" s="38"/>
      <c r="V38" s="5" t="s">
        <v>486</v>
      </c>
      <c r="W38" s="5">
        <v>8</v>
      </c>
      <c r="X38" s="5" t="s">
        <v>37</v>
      </c>
      <c r="Y38" s="5">
        <v>18530282</v>
      </c>
      <c r="Z38" s="58">
        <v>695</v>
      </c>
      <c r="AA38" s="50"/>
      <c r="AB38" s="5" t="s">
        <v>486</v>
      </c>
      <c r="AC38" s="5">
        <v>8</v>
      </c>
      <c r="AD38" s="58">
        <v>695</v>
      </c>
      <c r="AE38" s="50"/>
      <c r="AF38" s="5" t="s">
        <v>474</v>
      </c>
      <c r="AG38" s="5">
        <v>9</v>
      </c>
      <c r="AH38" s="5" t="s">
        <v>33</v>
      </c>
      <c r="AI38" s="5">
        <v>6</v>
      </c>
      <c r="AJ38" s="38"/>
      <c r="AK38" s="5" t="s">
        <v>337</v>
      </c>
      <c r="AL38" s="5">
        <v>11</v>
      </c>
      <c r="AM38" s="5" t="s">
        <v>37</v>
      </c>
      <c r="AN38" s="5">
        <v>18983278</v>
      </c>
      <c r="AO38" s="49">
        <v>4</v>
      </c>
      <c r="AP38" s="43">
        <v>665</v>
      </c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</row>
    <row r="39" spans="1:206" s="26" customFormat="1" ht="13.5" thickBot="1">
      <c r="A39" s="45"/>
      <c r="B39" s="4" t="s">
        <v>507</v>
      </c>
      <c r="C39" s="15" t="s">
        <v>457</v>
      </c>
      <c r="D39" s="4">
        <v>3</v>
      </c>
      <c r="E39" s="5" t="s">
        <v>19</v>
      </c>
      <c r="F39" s="5">
        <v>47</v>
      </c>
      <c r="G39" s="5" t="s">
        <v>29</v>
      </c>
      <c r="H39" s="5">
        <v>18953426</v>
      </c>
      <c r="I39" s="5" t="s">
        <v>498</v>
      </c>
      <c r="J39" s="5">
        <v>28</v>
      </c>
      <c r="K39" s="4">
        <v>3</v>
      </c>
      <c r="L39" s="4">
        <v>4</v>
      </c>
      <c r="M39" s="4">
        <v>1</v>
      </c>
      <c r="N39" s="5">
        <v>50</v>
      </c>
      <c r="O39" s="5">
        <v>45</v>
      </c>
      <c r="P39" s="5">
        <v>60</v>
      </c>
      <c r="Q39" s="5">
        <v>155</v>
      </c>
      <c r="R39" s="49">
        <v>4</v>
      </c>
      <c r="S39" s="43"/>
      <c r="T39" s="38"/>
      <c r="U39" s="38"/>
      <c r="V39" s="5" t="s">
        <v>485</v>
      </c>
      <c r="W39" s="5">
        <v>8</v>
      </c>
      <c r="X39" s="5" t="s">
        <v>37</v>
      </c>
      <c r="Y39" s="5">
        <v>11861333</v>
      </c>
      <c r="Z39" s="58">
        <v>150</v>
      </c>
      <c r="AA39" s="50"/>
      <c r="AB39" s="5" t="s">
        <v>485</v>
      </c>
      <c r="AC39" s="5">
        <v>8</v>
      </c>
      <c r="AD39" s="58">
        <v>150</v>
      </c>
      <c r="AE39" s="50"/>
      <c r="AF39" s="5" t="s">
        <v>354</v>
      </c>
      <c r="AG39" s="5">
        <v>10</v>
      </c>
      <c r="AH39" s="5" t="s">
        <v>33</v>
      </c>
      <c r="AI39" s="5">
        <v>6</v>
      </c>
      <c r="AJ39" s="38"/>
      <c r="AK39" s="5" t="s">
        <v>227</v>
      </c>
      <c r="AL39" s="5">
        <v>11</v>
      </c>
      <c r="AM39" s="5" t="s">
        <v>37</v>
      </c>
      <c r="AN39" s="5" t="s">
        <v>297</v>
      </c>
      <c r="AO39" s="49">
        <v>2</v>
      </c>
      <c r="AP39" s="43">
        <v>285</v>
      </c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</row>
    <row r="40" spans="2:53" ht="12.75">
      <c r="B40" s="4" t="s">
        <v>560</v>
      </c>
      <c r="C40" s="15">
        <v>42631</v>
      </c>
      <c r="D40" s="4">
        <v>3</v>
      </c>
      <c r="E40" s="5" t="s">
        <v>19</v>
      </c>
      <c r="F40" s="48">
        <v>47</v>
      </c>
      <c r="G40" s="5" t="s">
        <v>29</v>
      </c>
      <c r="H40" s="5">
        <v>18953426</v>
      </c>
      <c r="I40" s="5" t="s">
        <v>498</v>
      </c>
      <c r="J40" s="5">
        <v>28</v>
      </c>
      <c r="K40" s="4">
        <v>2</v>
      </c>
      <c r="L40" s="4">
        <v>3</v>
      </c>
      <c r="M40" s="4">
        <v>3</v>
      </c>
      <c r="N40" s="5">
        <v>55</v>
      </c>
      <c r="O40" s="5">
        <v>50</v>
      </c>
      <c r="P40" s="5">
        <v>50</v>
      </c>
      <c r="Q40" s="5">
        <v>155</v>
      </c>
      <c r="R40" s="49">
        <v>5</v>
      </c>
      <c r="V40" s="5" t="s">
        <v>226</v>
      </c>
      <c r="W40" s="5">
        <v>8</v>
      </c>
      <c r="X40" s="5" t="s">
        <v>37</v>
      </c>
      <c r="Y40" s="5" t="s">
        <v>295</v>
      </c>
      <c r="Z40" s="58">
        <v>150</v>
      </c>
      <c r="AB40" s="5" t="s">
        <v>226</v>
      </c>
      <c r="AC40" s="5">
        <v>8</v>
      </c>
      <c r="AD40" s="58">
        <v>150</v>
      </c>
      <c r="AF40" s="5" t="s">
        <v>478</v>
      </c>
      <c r="AG40" s="5">
        <v>11</v>
      </c>
      <c r="AH40" s="5" t="s">
        <v>33</v>
      </c>
      <c r="AI40" s="5">
        <v>6</v>
      </c>
      <c r="AJ40" s="38"/>
      <c r="AK40" s="5" t="s">
        <v>229</v>
      </c>
      <c r="AL40" s="5">
        <v>12</v>
      </c>
      <c r="AM40" s="5" t="s">
        <v>37</v>
      </c>
      <c r="AN40" s="5" t="s">
        <v>299</v>
      </c>
      <c r="AO40" s="49">
        <v>4</v>
      </c>
      <c r="AP40" s="43">
        <v>655</v>
      </c>
      <c r="AQ40" s="38"/>
      <c r="AR40" s="38"/>
      <c r="AS40" s="38"/>
      <c r="AV40" s="38"/>
      <c r="AW40" s="38"/>
      <c r="AX40" s="38"/>
      <c r="AY40" s="38"/>
      <c r="AZ40" s="38"/>
      <c r="BA40" s="38"/>
    </row>
    <row r="41" spans="2:53" ht="12.75">
      <c r="B41" s="12" t="s">
        <v>507</v>
      </c>
      <c r="C41" s="16" t="s">
        <v>499</v>
      </c>
      <c r="D41" s="13">
        <v>4</v>
      </c>
      <c r="E41" s="13" t="s">
        <v>19</v>
      </c>
      <c r="F41" s="13">
        <v>47</v>
      </c>
      <c r="G41" s="13" t="s">
        <v>29</v>
      </c>
      <c r="H41" s="13">
        <v>18953426</v>
      </c>
      <c r="I41" s="13" t="s">
        <v>498</v>
      </c>
      <c r="J41" s="13">
        <v>28</v>
      </c>
      <c r="K41" s="12">
        <v>4</v>
      </c>
      <c r="L41" s="12">
        <v>3</v>
      </c>
      <c r="M41" s="12">
        <v>3</v>
      </c>
      <c r="N41" s="13">
        <v>45</v>
      </c>
      <c r="O41" s="13">
        <v>50</v>
      </c>
      <c r="P41" s="13">
        <v>50</v>
      </c>
      <c r="Q41" s="13">
        <v>145</v>
      </c>
      <c r="R41" s="55">
        <v>6</v>
      </c>
      <c r="S41" s="60"/>
      <c r="V41" s="5" t="s">
        <v>60</v>
      </c>
      <c r="W41" s="5">
        <v>8</v>
      </c>
      <c r="X41" s="5" t="s">
        <v>37</v>
      </c>
      <c r="Y41" s="5" t="s">
        <v>290</v>
      </c>
      <c r="Z41" s="58">
        <v>990</v>
      </c>
      <c r="AB41" s="5" t="s">
        <v>60</v>
      </c>
      <c r="AC41" s="5">
        <v>8</v>
      </c>
      <c r="AD41" s="58">
        <v>990</v>
      </c>
      <c r="AF41" s="5" t="s">
        <v>47</v>
      </c>
      <c r="AG41" s="5">
        <v>11</v>
      </c>
      <c r="AH41" s="5" t="s">
        <v>33</v>
      </c>
      <c r="AI41" s="5">
        <v>7</v>
      </c>
      <c r="AJ41" s="38"/>
      <c r="AK41" s="5" t="s">
        <v>228</v>
      </c>
      <c r="AL41" s="5">
        <v>12</v>
      </c>
      <c r="AM41" s="5" t="s">
        <v>37</v>
      </c>
      <c r="AN41" s="5" t="s">
        <v>298</v>
      </c>
      <c r="AO41" s="49">
        <v>4</v>
      </c>
      <c r="AP41" s="43">
        <v>690</v>
      </c>
      <c r="AQ41" s="38"/>
      <c r="AR41" s="38"/>
      <c r="AS41" s="38"/>
      <c r="AV41" s="38"/>
      <c r="AW41" s="38"/>
      <c r="AX41" s="38"/>
      <c r="AY41" s="38"/>
      <c r="AZ41" s="38"/>
      <c r="BA41" s="38"/>
    </row>
    <row r="42" spans="2:53" ht="12.75">
      <c r="B42" s="12" t="s">
        <v>507</v>
      </c>
      <c r="C42" s="16" t="s">
        <v>457</v>
      </c>
      <c r="D42" s="12">
        <v>3</v>
      </c>
      <c r="E42" s="13" t="s">
        <v>462</v>
      </c>
      <c r="F42" s="13">
        <v>52</v>
      </c>
      <c r="G42" s="13" t="s">
        <v>29</v>
      </c>
      <c r="H42" s="13">
        <v>10311172</v>
      </c>
      <c r="I42" s="13">
        <v>37</v>
      </c>
      <c r="J42" s="13">
        <v>8</v>
      </c>
      <c r="K42" s="12">
        <v>4</v>
      </c>
      <c r="L42" s="12">
        <v>3</v>
      </c>
      <c r="M42" s="12">
        <v>4</v>
      </c>
      <c r="N42" s="13">
        <v>45</v>
      </c>
      <c r="O42" s="13">
        <v>50</v>
      </c>
      <c r="P42" s="13">
        <v>45</v>
      </c>
      <c r="Q42" s="13">
        <v>140</v>
      </c>
      <c r="R42" s="55">
        <v>1</v>
      </c>
      <c r="S42" s="60">
        <v>140</v>
      </c>
      <c r="T42" s="43"/>
      <c r="V42" s="5" t="s">
        <v>406</v>
      </c>
      <c r="W42" s="5">
        <v>8</v>
      </c>
      <c r="X42" s="5" t="s">
        <v>37</v>
      </c>
      <c r="Y42" s="5" t="s">
        <v>450</v>
      </c>
      <c r="Z42" s="58">
        <v>300</v>
      </c>
      <c r="AB42" s="5" t="s">
        <v>406</v>
      </c>
      <c r="AC42" s="5">
        <v>8</v>
      </c>
      <c r="AD42" s="58">
        <v>300</v>
      </c>
      <c r="AF42" s="5" t="s">
        <v>336</v>
      </c>
      <c r="AG42" s="5">
        <v>13</v>
      </c>
      <c r="AH42" s="5" t="s">
        <v>33</v>
      </c>
      <c r="AI42" s="5">
        <v>6</v>
      </c>
      <c r="AJ42" s="38"/>
      <c r="AK42" s="5" t="s">
        <v>230</v>
      </c>
      <c r="AL42" s="5">
        <v>12</v>
      </c>
      <c r="AM42" s="5" t="s">
        <v>37</v>
      </c>
      <c r="AN42" s="5" t="s">
        <v>300</v>
      </c>
      <c r="AO42" s="49">
        <v>1</v>
      </c>
      <c r="AP42" s="43">
        <v>175</v>
      </c>
      <c r="AQ42" s="38"/>
      <c r="AR42" s="38"/>
      <c r="AS42" s="38"/>
      <c r="AV42" s="38"/>
      <c r="AW42" s="38"/>
      <c r="AX42" s="38"/>
      <c r="AY42" s="38"/>
      <c r="AZ42" s="38"/>
      <c r="BA42" s="38"/>
    </row>
    <row r="43" spans="2:53" ht="12.75">
      <c r="B43" s="12" t="s">
        <v>560</v>
      </c>
      <c r="C43" s="16">
        <v>42630</v>
      </c>
      <c r="D43" s="12">
        <v>2</v>
      </c>
      <c r="E43" s="13" t="s">
        <v>23</v>
      </c>
      <c r="F43" s="13">
        <v>54</v>
      </c>
      <c r="G43" s="13" t="s">
        <v>29</v>
      </c>
      <c r="H43" s="13">
        <v>19020112</v>
      </c>
      <c r="I43" s="13">
        <v>930</v>
      </c>
      <c r="J43" s="13">
        <v>10</v>
      </c>
      <c r="K43" s="12">
        <v>4</v>
      </c>
      <c r="L43" s="12">
        <v>1</v>
      </c>
      <c r="M43" s="12">
        <v>4</v>
      </c>
      <c r="N43" s="13">
        <v>45</v>
      </c>
      <c r="O43" s="13">
        <v>60</v>
      </c>
      <c r="P43" s="13">
        <v>45</v>
      </c>
      <c r="Q43" s="13">
        <v>150</v>
      </c>
      <c r="R43" s="55">
        <v>1</v>
      </c>
      <c r="S43" s="60">
        <v>150</v>
      </c>
      <c r="AF43" s="5" t="s">
        <v>506</v>
      </c>
      <c r="AG43" s="5">
        <v>13</v>
      </c>
      <c r="AH43" s="5" t="s">
        <v>33</v>
      </c>
      <c r="AI43" s="5">
        <v>7</v>
      </c>
      <c r="AJ43" s="38"/>
      <c r="AK43" s="5" t="s">
        <v>408</v>
      </c>
      <c r="AL43" s="5">
        <v>13</v>
      </c>
      <c r="AM43" s="5" t="s">
        <v>37</v>
      </c>
      <c r="AN43" s="5" t="s">
        <v>451</v>
      </c>
      <c r="AO43" s="49">
        <v>2</v>
      </c>
      <c r="AP43" s="43">
        <v>345</v>
      </c>
      <c r="AQ43" s="38"/>
      <c r="AR43" s="38"/>
      <c r="AS43" s="38"/>
      <c r="AV43" s="38"/>
      <c r="AW43" s="38"/>
      <c r="AX43" s="38"/>
      <c r="AY43" s="38"/>
      <c r="AZ43" s="38"/>
      <c r="BA43" s="38"/>
    </row>
    <row r="44" spans="2:53" ht="12.75">
      <c r="B44" s="4" t="s">
        <v>326</v>
      </c>
      <c r="C44" s="15">
        <v>42519</v>
      </c>
      <c r="D44" s="4">
        <v>4</v>
      </c>
      <c r="E44" s="5" t="s">
        <v>24</v>
      </c>
      <c r="F44" s="5">
        <v>55</v>
      </c>
      <c r="G44" s="5" t="s">
        <v>29</v>
      </c>
      <c r="H44" s="5">
        <v>18980192</v>
      </c>
      <c r="I44" s="5">
        <v>192</v>
      </c>
      <c r="J44" s="5">
        <v>10</v>
      </c>
      <c r="K44" s="4">
        <v>2</v>
      </c>
      <c r="L44" s="4">
        <v>3</v>
      </c>
      <c r="M44" s="4">
        <v>3</v>
      </c>
      <c r="N44" s="5">
        <v>55</v>
      </c>
      <c r="O44" s="5">
        <v>50</v>
      </c>
      <c r="P44" s="5">
        <v>50</v>
      </c>
      <c r="Q44" s="5">
        <v>155</v>
      </c>
      <c r="R44" s="49">
        <v>1</v>
      </c>
      <c r="S44" s="43">
        <v>290</v>
      </c>
      <c r="V44" s="5" t="s">
        <v>243</v>
      </c>
      <c r="W44" s="5">
        <v>10</v>
      </c>
      <c r="X44" s="5" t="s">
        <v>37</v>
      </c>
      <c r="Y44" s="5" t="s">
        <v>294</v>
      </c>
      <c r="Z44" s="58">
        <v>1015</v>
      </c>
      <c r="AB44" s="5" t="s">
        <v>243</v>
      </c>
      <c r="AC44" s="5">
        <v>10</v>
      </c>
      <c r="AD44" s="58">
        <v>1015</v>
      </c>
      <c r="AF44" s="5" t="s">
        <v>351</v>
      </c>
      <c r="AG44" s="5">
        <v>3</v>
      </c>
      <c r="AH44" s="5" t="s">
        <v>27</v>
      </c>
      <c r="AI44" s="5">
        <v>7</v>
      </c>
      <c r="AJ44" s="38"/>
      <c r="AK44" s="5" t="s">
        <v>221</v>
      </c>
      <c r="AL44" s="5">
        <v>14</v>
      </c>
      <c r="AM44" s="5" t="s">
        <v>37</v>
      </c>
      <c r="AN44" s="5" t="s">
        <v>285</v>
      </c>
      <c r="AO44" s="49">
        <v>2</v>
      </c>
      <c r="AP44" s="43">
        <v>275</v>
      </c>
      <c r="AQ44" s="38"/>
      <c r="AR44" s="38"/>
      <c r="AS44" s="38"/>
      <c r="AV44" s="38"/>
      <c r="AW44" s="38"/>
      <c r="AX44" s="38"/>
      <c r="AY44" s="38"/>
      <c r="AZ44" s="38"/>
      <c r="BA44" s="38"/>
    </row>
    <row r="45" spans="2:53" ht="12.75">
      <c r="B45" s="12" t="s">
        <v>560</v>
      </c>
      <c r="C45" s="16">
        <v>42631</v>
      </c>
      <c r="D45" s="12">
        <v>3</v>
      </c>
      <c r="E45" s="13" t="s">
        <v>24</v>
      </c>
      <c r="F45" s="52">
        <v>55</v>
      </c>
      <c r="G45" s="13" t="s">
        <v>29</v>
      </c>
      <c r="H45" s="13">
        <v>18980192</v>
      </c>
      <c r="I45" s="13">
        <v>192</v>
      </c>
      <c r="J45" s="13">
        <v>10</v>
      </c>
      <c r="K45" s="12">
        <v>4</v>
      </c>
      <c r="L45" s="12">
        <v>4</v>
      </c>
      <c r="M45" s="12">
        <v>4</v>
      </c>
      <c r="N45" s="13">
        <v>45</v>
      </c>
      <c r="O45" s="13">
        <v>45</v>
      </c>
      <c r="P45" s="13">
        <v>45</v>
      </c>
      <c r="Q45" s="13">
        <v>135</v>
      </c>
      <c r="R45" s="55">
        <v>2</v>
      </c>
      <c r="S45" s="60"/>
      <c r="V45" s="5" t="s">
        <v>555</v>
      </c>
      <c r="W45" s="5">
        <v>10</v>
      </c>
      <c r="X45" s="5" t="s">
        <v>37</v>
      </c>
      <c r="Y45" s="5">
        <v>18953578</v>
      </c>
      <c r="Z45" s="58">
        <v>360</v>
      </c>
      <c r="AB45" s="5" t="s">
        <v>555</v>
      </c>
      <c r="AC45" s="5">
        <v>10</v>
      </c>
      <c r="AD45" s="58">
        <v>360</v>
      </c>
      <c r="AF45" s="5" t="s">
        <v>459</v>
      </c>
      <c r="AG45" s="5">
        <v>5</v>
      </c>
      <c r="AH45" s="5" t="s">
        <v>27</v>
      </c>
      <c r="AI45" s="5">
        <v>6</v>
      </c>
      <c r="AJ45" s="38"/>
      <c r="AK45" s="5" t="s">
        <v>70</v>
      </c>
      <c r="AL45" s="48">
        <v>15</v>
      </c>
      <c r="AM45" s="5" t="s">
        <v>37</v>
      </c>
      <c r="AN45" s="5">
        <v>19020127</v>
      </c>
      <c r="AO45" s="49">
        <v>1</v>
      </c>
      <c r="AP45" s="43">
        <v>165</v>
      </c>
      <c r="AQ45" s="38"/>
      <c r="AR45" s="38"/>
      <c r="AS45" s="38"/>
      <c r="AV45" s="38"/>
      <c r="AW45" s="38"/>
      <c r="AX45" s="38"/>
      <c r="AY45" s="38"/>
      <c r="AZ45" s="38"/>
      <c r="BA45" s="38"/>
    </row>
    <row r="46" spans="2:53" ht="12.75">
      <c r="B46" s="4" t="s">
        <v>326</v>
      </c>
      <c r="C46" s="15">
        <v>42519</v>
      </c>
      <c r="D46" s="4">
        <v>4</v>
      </c>
      <c r="E46" s="5" t="s">
        <v>238</v>
      </c>
      <c r="F46" s="5">
        <v>56</v>
      </c>
      <c r="G46" s="5" t="s">
        <v>29</v>
      </c>
      <c r="H46" s="5">
        <v>17900491</v>
      </c>
      <c r="I46" s="5">
        <v>491</v>
      </c>
      <c r="J46" s="5">
        <v>28</v>
      </c>
      <c r="K46" s="4">
        <v>1</v>
      </c>
      <c r="L46" s="4">
        <v>1</v>
      </c>
      <c r="M46" s="4">
        <v>1</v>
      </c>
      <c r="N46" s="5">
        <v>60</v>
      </c>
      <c r="O46" s="5">
        <v>60</v>
      </c>
      <c r="P46" s="5">
        <v>60</v>
      </c>
      <c r="Q46" s="5">
        <v>180</v>
      </c>
      <c r="R46" s="49">
        <v>1</v>
      </c>
      <c r="S46" s="43">
        <v>1015</v>
      </c>
      <c r="V46" s="5" t="s">
        <v>212</v>
      </c>
      <c r="W46" s="5">
        <v>10</v>
      </c>
      <c r="X46" s="5" t="s">
        <v>37</v>
      </c>
      <c r="Y46" s="5" t="s">
        <v>276</v>
      </c>
      <c r="Z46" s="58">
        <v>165</v>
      </c>
      <c r="AB46" s="5" t="s">
        <v>212</v>
      </c>
      <c r="AC46" s="5">
        <v>10</v>
      </c>
      <c r="AD46" s="58">
        <v>165</v>
      </c>
      <c r="AK46" s="5" t="s">
        <v>71</v>
      </c>
      <c r="AL46" s="5">
        <v>16</v>
      </c>
      <c r="AM46" s="5" t="s">
        <v>37</v>
      </c>
      <c r="AN46" s="5">
        <v>19020117</v>
      </c>
      <c r="AO46" s="49">
        <v>6</v>
      </c>
      <c r="AP46" s="43">
        <v>1010</v>
      </c>
      <c r="AQ46" s="38"/>
      <c r="AR46" s="38"/>
      <c r="AS46" s="38"/>
      <c r="AV46" s="38"/>
      <c r="AW46" s="38"/>
      <c r="AX46" s="38"/>
      <c r="AY46" s="38"/>
      <c r="AZ46" s="38"/>
      <c r="BA46" s="38"/>
    </row>
    <row r="47" spans="1:206" s="40" customFormat="1" ht="13.5" thickBot="1">
      <c r="A47" s="45"/>
      <c r="B47" s="4" t="s">
        <v>181</v>
      </c>
      <c r="C47" s="15">
        <v>42539</v>
      </c>
      <c r="D47" s="4">
        <v>4</v>
      </c>
      <c r="E47" s="5" t="s">
        <v>238</v>
      </c>
      <c r="F47" s="5">
        <v>56</v>
      </c>
      <c r="G47" s="5" t="s">
        <v>29</v>
      </c>
      <c r="H47" s="5">
        <v>17900491</v>
      </c>
      <c r="I47" s="5">
        <v>491</v>
      </c>
      <c r="J47" s="5">
        <v>28</v>
      </c>
      <c r="K47" s="4">
        <v>1</v>
      </c>
      <c r="L47" s="4">
        <v>1</v>
      </c>
      <c r="M47" s="4">
        <v>2</v>
      </c>
      <c r="N47" s="5">
        <v>60</v>
      </c>
      <c r="O47" s="5">
        <v>60</v>
      </c>
      <c r="P47" s="5">
        <v>55</v>
      </c>
      <c r="Q47" s="5">
        <v>175</v>
      </c>
      <c r="R47" s="49">
        <v>2</v>
      </c>
      <c r="S47" s="43"/>
      <c r="T47" s="38"/>
      <c r="U47" s="38"/>
      <c r="V47" s="5" t="s">
        <v>584</v>
      </c>
      <c r="W47" s="5">
        <v>10</v>
      </c>
      <c r="X47" s="5" t="s">
        <v>37</v>
      </c>
      <c r="Y47" s="5">
        <v>19020126</v>
      </c>
      <c r="Z47" s="58">
        <v>170</v>
      </c>
      <c r="AA47" s="50"/>
      <c r="AB47" s="5" t="s">
        <v>584</v>
      </c>
      <c r="AC47" s="5">
        <v>10</v>
      </c>
      <c r="AD47" s="58">
        <v>170</v>
      </c>
      <c r="AE47" s="50"/>
      <c r="AF47" s="50"/>
      <c r="AG47" s="50"/>
      <c r="AH47" s="50"/>
      <c r="AI47" s="50"/>
      <c r="AJ47" s="50"/>
      <c r="AK47" s="5" t="s">
        <v>219</v>
      </c>
      <c r="AL47" s="5">
        <v>16</v>
      </c>
      <c r="AM47" s="5" t="s">
        <v>37</v>
      </c>
      <c r="AN47" s="5" t="s">
        <v>283</v>
      </c>
      <c r="AO47" s="49">
        <v>4</v>
      </c>
      <c r="AP47" s="43">
        <v>625</v>
      </c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</row>
    <row r="48" spans="2:53" ht="12.75">
      <c r="B48" s="4" t="s">
        <v>181</v>
      </c>
      <c r="C48" s="15" t="s">
        <v>324</v>
      </c>
      <c r="D48" s="4">
        <v>4</v>
      </c>
      <c r="E48" s="5" t="s">
        <v>238</v>
      </c>
      <c r="F48" s="5">
        <v>56</v>
      </c>
      <c r="G48" s="5" t="s">
        <v>29</v>
      </c>
      <c r="H48" s="5">
        <v>17900491</v>
      </c>
      <c r="I48" s="5">
        <v>491</v>
      </c>
      <c r="J48" s="5">
        <v>28</v>
      </c>
      <c r="K48" s="4">
        <v>1</v>
      </c>
      <c r="L48" s="4">
        <v>1</v>
      </c>
      <c r="M48" s="4">
        <v>4</v>
      </c>
      <c r="N48" s="5">
        <v>60</v>
      </c>
      <c r="O48" s="5">
        <v>60</v>
      </c>
      <c r="P48" s="5">
        <v>45</v>
      </c>
      <c r="Q48" s="5">
        <v>165</v>
      </c>
      <c r="R48" s="49">
        <v>3</v>
      </c>
      <c r="V48" s="5" t="s">
        <v>577</v>
      </c>
      <c r="W48" s="5">
        <v>10</v>
      </c>
      <c r="X48" s="5" t="s">
        <v>37</v>
      </c>
      <c r="Y48" s="5">
        <v>18530263</v>
      </c>
      <c r="Z48" s="58">
        <v>170</v>
      </c>
      <c r="AB48" s="5" t="s">
        <v>577</v>
      </c>
      <c r="AC48" s="5">
        <v>10</v>
      </c>
      <c r="AD48" s="58">
        <v>170</v>
      </c>
      <c r="AK48" s="5" t="s">
        <v>256</v>
      </c>
      <c r="AL48" s="5">
        <v>17</v>
      </c>
      <c r="AM48" s="5" t="s">
        <v>37</v>
      </c>
      <c r="AN48" s="5">
        <v>18950256</v>
      </c>
      <c r="AO48" s="49">
        <v>9</v>
      </c>
      <c r="AP48" s="43">
        <v>1035</v>
      </c>
      <c r="AQ48" s="38"/>
      <c r="AR48" s="38"/>
      <c r="AS48" s="38"/>
      <c r="AV48" s="38"/>
      <c r="AW48" s="38"/>
      <c r="AX48" s="38"/>
      <c r="AY48" s="38"/>
      <c r="AZ48" s="38"/>
      <c r="BA48" s="38"/>
    </row>
    <row r="49" spans="2:53" ht="12.75">
      <c r="B49" s="4" t="s">
        <v>181</v>
      </c>
      <c r="C49" s="15">
        <v>42540</v>
      </c>
      <c r="D49" s="4">
        <v>3</v>
      </c>
      <c r="E49" s="5" t="s">
        <v>238</v>
      </c>
      <c r="F49" s="5">
        <v>56</v>
      </c>
      <c r="G49" s="5" t="s">
        <v>29</v>
      </c>
      <c r="H49" s="5">
        <v>17900491</v>
      </c>
      <c r="I49" s="5">
        <v>491</v>
      </c>
      <c r="J49" s="5">
        <v>28</v>
      </c>
      <c r="K49" s="4">
        <v>2</v>
      </c>
      <c r="L49" s="4">
        <v>2</v>
      </c>
      <c r="M49" s="4">
        <v>2</v>
      </c>
      <c r="N49" s="5">
        <v>55</v>
      </c>
      <c r="O49" s="5">
        <v>55</v>
      </c>
      <c r="P49" s="5">
        <v>55</v>
      </c>
      <c r="Q49" s="5">
        <v>165</v>
      </c>
      <c r="R49" s="49">
        <v>4</v>
      </c>
      <c r="AK49" s="5" t="s">
        <v>73</v>
      </c>
      <c r="AL49" s="5">
        <v>19</v>
      </c>
      <c r="AM49" s="5" t="s">
        <v>37</v>
      </c>
      <c r="AN49" s="5">
        <v>18950256</v>
      </c>
      <c r="AO49" s="49">
        <v>1</v>
      </c>
      <c r="AP49" s="43">
        <v>180</v>
      </c>
      <c r="AQ49" s="38"/>
      <c r="AR49" s="38"/>
      <c r="AS49" s="38"/>
      <c r="AV49" s="38"/>
      <c r="AW49" s="38"/>
      <c r="AX49" s="38"/>
      <c r="AY49" s="38"/>
      <c r="AZ49" s="38"/>
      <c r="BA49" s="38"/>
    </row>
    <row r="50" spans="2:53" ht="12.75">
      <c r="B50" s="4" t="s">
        <v>507</v>
      </c>
      <c r="C50" s="15" t="s">
        <v>457</v>
      </c>
      <c r="D50" s="4">
        <v>3</v>
      </c>
      <c r="E50" s="5" t="s">
        <v>238</v>
      </c>
      <c r="F50" s="5">
        <v>56</v>
      </c>
      <c r="G50" s="5" t="s">
        <v>29</v>
      </c>
      <c r="H50" s="5">
        <v>17900491</v>
      </c>
      <c r="I50" s="5">
        <v>491</v>
      </c>
      <c r="J50" s="5">
        <v>28</v>
      </c>
      <c r="K50" s="4">
        <v>2</v>
      </c>
      <c r="L50" s="4">
        <v>2</v>
      </c>
      <c r="M50" s="4">
        <v>2</v>
      </c>
      <c r="N50" s="5">
        <v>55</v>
      </c>
      <c r="O50" s="5">
        <v>55</v>
      </c>
      <c r="P50" s="5">
        <v>55</v>
      </c>
      <c r="Q50" s="5">
        <v>165</v>
      </c>
      <c r="R50" s="49">
        <v>5</v>
      </c>
      <c r="V50" s="5" t="s">
        <v>337</v>
      </c>
      <c r="W50" s="5">
        <v>11</v>
      </c>
      <c r="X50" s="5" t="s">
        <v>37</v>
      </c>
      <c r="Y50" s="5">
        <v>18983278</v>
      </c>
      <c r="Z50" s="58">
        <v>665</v>
      </c>
      <c r="AB50" s="5" t="s">
        <v>337</v>
      </c>
      <c r="AC50" s="5">
        <v>11</v>
      </c>
      <c r="AD50" s="58">
        <v>665</v>
      </c>
      <c r="AK50" s="5" t="s">
        <v>233</v>
      </c>
      <c r="AL50" s="5">
        <v>20</v>
      </c>
      <c r="AM50" s="5" t="s">
        <v>37</v>
      </c>
      <c r="AN50" s="5" t="s">
        <v>303</v>
      </c>
      <c r="AO50" s="49">
        <v>1</v>
      </c>
      <c r="AP50" s="43">
        <v>155</v>
      </c>
      <c r="AQ50" s="38"/>
      <c r="AR50" s="38"/>
      <c r="AS50" s="38"/>
      <c r="AV50" s="38"/>
      <c r="AW50" s="38"/>
      <c r="AX50" s="38"/>
      <c r="AY50" s="38"/>
      <c r="AZ50" s="38"/>
      <c r="BA50" s="38"/>
    </row>
    <row r="51" spans="1:206" s="40" customFormat="1" ht="13.5" thickBot="1">
      <c r="A51" s="45"/>
      <c r="B51" s="4" t="s">
        <v>508</v>
      </c>
      <c r="C51" s="15">
        <v>42609</v>
      </c>
      <c r="D51" s="4">
        <v>2</v>
      </c>
      <c r="E51" s="5" t="s">
        <v>238</v>
      </c>
      <c r="F51" s="5">
        <v>56</v>
      </c>
      <c r="G51" s="5" t="s">
        <v>29</v>
      </c>
      <c r="H51" s="5">
        <v>17900491</v>
      </c>
      <c r="I51" s="5">
        <v>491</v>
      </c>
      <c r="J51" s="5">
        <v>28</v>
      </c>
      <c r="K51" s="4">
        <v>2</v>
      </c>
      <c r="L51" s="4">
        <v>2</v>
      </c>
      <c r="M51" s="4">
        <v>2</v>
      </c>
      <c r="N51" s="5">
        <v>55</v>
      </c>
      <c r="O51" s="5">
        <v>55</v>
      </c>
      <c r="P51" s="5">
        <v>55</v>
      </c>
      <c r="Q51" s="5">
        <v>165</v>
      </c>
      <c r="R51" s="49">
        <v>6</v>
      </c>
      <c r="S51" s="43"/>
      <c r="T51" s="38"/>
      <c r="U51" s="38"/>
      <c r="V51" s="5" t="s">
        <v>227</v>
      </c>
      <c r="W51" s="5">
        <v>11</v>
      </c>
      <c r="X51" s="5" t="s">
        <v>37</v>
      </c>
      <c r="Y51" s="5" t="s">
        <v>297</v>
      </c>
      <c r="Z51" s="58">
        <v>285</v>
      </c>
      <c r="AA51" s="50"/>
      <c r="AB51" s="5" t="s">
        <v>227</v>
      </c>
      <c r="AC51" s="5">
        <v>11</v>
      </c>
      <c r="AD51" s="58">
        <v>285</v>
      </c>
      <c r="AE51" s="50"/>
      <c r="AF51" s="50"/>
      <c r="AG51" s="50"/>
      <c r="AH51" s="50"/>
      <c r="AI51" s="50"/>
      <c r="AJ51" s="50"/>
      <c r="AK51" s="5" t="s">
        <v>231</v>
      </c>
      <c r="AL51" s="5">
        <v>38</v>
      </c>
      <c r="AM51" s="5" t="s">
        <v>37</v>
      </c>
      <c r="AN51" s="5" t="s">
        <v>301</v>
      </c>
      <c r="AO51" s="49">
        <v>2</v>
      </c>
      <c r="AP51" s="43">
        <v>325</v>
      </c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</row>
    <row r="52" spans="2:53" ht="12.75">
      <c r="B52" s="4" t="s">
        <v>326</v>
      </c>
      <c r="C52" s="15" t="s">
        <v>327</v>
      </c>
      <c r="D52" s="4">
        <v>2</v>
      </c>
      <c r="E52" s="5" t="s">
        <v>238</v>
      </c>
      <c r="F52" s="5">
        <v>56</v>
      </c>
      <c r="G52" s="5" t="s">
        <v>29</v>
      </c>
      <c r="H52" s="5">
        <v>17900491</v>
      </c>
      <c r="I52" s="5">
        <v>491</v>
      </c>
      <c r="J52" s="5">
        <v>28</v>
      </c>
      <c r="K52" s="4">
        <v>2</v>
      </c>
      <c r="L52" s="4">
        <v>2</v>
      </c>
      <c r="M52" s="4">
        <v>3</v>
      </c>
      <c r="N52" s="5">
        <v>55</v>
      </c>
      <c r="O52" s="5">
        <v>55</v>
      </c>
      <c r="P52" s="5">
        <v>50</v>
      </c>
      <c r="Q52" s="5">
        <v>160</v>
      </c>
      <c r="R52" s="49">
        <v>7</v>
      </c>
      <c r="AK52" s="5" t="s">
        <v>232</v>
      </c>
      <c r="AL52" s="5">
        <v>43</v>
      </c>
      <c r="AM52" s="5" t="s">
        <v>37</v>
      </c>
      <c r="AN52" s="5" t="s">
        <v>302</v>
      </c>
      <c r="AO52" s="49">
        <v>6</v>
      </c>
      <c r="AP52" s="43">
        <v>1060</v>
      </c>
      <c r="AQ52" s="38"/>
      <c r="AR52" s="38"/>
      <c r="AS52" s="38"/>
      <c r="AV52" s="38"/>
      <c r="AW52" s="38"/>
      <c r="AX52" s="38"/>
      <c r="AY52" s="38"/>
      <c r="AZ52" s="38"/>
      <c r="BA52" s="38"/>
    </row>
    <row r="53" spans="1:53" ht="12.75">
      <c r="A53" s="44"/>
      <c r="B53" s="4" t="s">
        <v>560</v>
      </c>
      <c r="C53" s="15">
        <v>42631</v>
      </c>
      <c r="D53" s="4">
        <v>3</v>
      </c>
      <c r="E53" s="5" t="s">
        <v>238</v>
      </c>
      <c r="F53" s="5">
        <v>56</v>
      </c>
      <c r="G53" s="5" t="s">
        <v>29</v>
      </c>
      <c r="H53" s="5">
        <v>17900491</v>
      </c>
      <c r="I53" s="5">
        <v>491</v>
      </c>
      <c r="J53" s="5">
        <v>28</v>
      </c>
      <c r="K53" s="4">
        <v>3</v>
      </c>
      <c r="L53" s="4">
        <v>2</v>
      </c>
      <c r="M53" s="4">
        <v>2</v>
      </c>
      <c r="N53" s="5">
        <v>50</v>
      </c>
      <c r="O53" s="5">
        <v>55</v>
      </c>
      <c r="P53" s="5">
        <v>55</v>
      </c>
      <c r="Q53" s="5">
        <v>160</v>
      </c>
      <c r="R53" s="49">
        <v>8</v>
      </c>
      <c r="S53" s="58"/>
      <c r="V53" s="5" t="s">
        <v>229</v>
      </c>
      <c r="W53" s="5">
        <v>12</v>
      </c>
      <c r="X53" s="5" t="s">
        <v>37</v>
      </c>
      <c r="Y53" s="5" t="s">
        <v>299</v>
      </c>
      <c r="Z53" s="58">
        <v>655</v>
      </c>
      <c r="AB53" s="5" t="s">
        <v>229</v>
      </c>
      <c r="AC53" s="5">
        <v>12</v>
      </c>
      <c r="AD53" s="58">
        <v>655</v>
      </c>
      <c r="AK53" s="5" t="s">
        <v>245</v>
      </c>
      <c r="AL53" s="5">
        <v>56</v>
      </c>
      <c r="AM53" s="5" t="s">
        <v>37</v>
      </c>
      <c r="AN53" s="5">
        <v>17900491</v>
      </c>
      <c r="AO53" s="49">
        <v>12</v>
      </c>
      <c r="AP53" s="43">
        <v>990</v>
      </c>
      <c r="AQ53" s="38"/>
      <c r="AR53" s="38"/>
      <c r="AS53" s="38"/>
      <c r="AV53" s="38"/>
      <c r="AW53" s="38"/>
      <c r="AX53" s="38"/>
      <c r="AY53" s="38"/>
      <c r="AZ53" s="38"/>
      <c r="BA53" s="38"/>
    </row>
    <row r="54" spans="2:53" ht="12.75">
      <c r="B54" s="4" t="s">
        <v>508</v>
      </c>
      <c r="C54" s="15">
        <v>42610</v>
      </c>
      <c r="D54" s="4">
        <v>2</v>
      </c>
      <c r="E54" s="5" t="s">
        <v>238</v>
      </c>
      <c r="F54" s="5">
        <v>56</v>
      </c>
      <c r="G54" s="5" t="s">
        <v>29</v>
      </c>
      <c r="H54" s="5">
        <v>17900491</v>
      </c>
      <c r="I54" s="5">
        <v>491</v>
      </c>
      <c r="J54" s="5">
        <v>28</v>
      </c>
      <c r="K54" s="4">
        <v>3</v>
      </c>
      <c r="L54" s="4">
        <v>3</v>
      </c>
      <c r="M54" s="4">
        <v>2</v>
      </c>
      <c r="N54" s="5">
        <v>50</v>
      </c>
      <c r="O54" s="5">
        <v>50</v>
      </c>
      <c r="P54" s="5">
        <v>55</v>
      </c>
      <c r="Q54" s="5">
        <v>155</v>
      </c>
      <c r="R54" s="49">
        <v>9</v>
      </c>
      <c r="V54" s="5" t="s">
        <v>228</v>
      </c>
      <c r="W54" s="5">
        <v>12</v>
      </c>
      <c r="X54" s="5" t="s">
        <v>37</v>
      </c>
      <c r="Y54" s="5" t="s">
        <v>298</v>
      </c>
      <c r="Z54" s="58">
        <v>690</v>
      </c>
      <c r="AB54" s="5" t="s">
        <v>228</v>
      </c>
      <c r="AC54" s="5">
        <v>12</v>
      </c>
      <c r="AD54" s="58">
        <v>690</v>
      </c>
      <c r="AK54" s="5"/>
      <c r="AL54" s="5"/>
      <c r="AM54" s="5"/>
      <c r="AN54" s="5"/>
      <c r="AO54" s="49"/>
      <c r="AP54" s="58"/>
      <c r="AQ54" s="38"/>
      <c r="AR54" s="38"/>
      <c r="AS54" s="38"/>
      <c r="AV54" s="38"/>
      <c r="AW54" s="38"/>
      <c r="AX54" s="38"/>
      <c r="AY54" s="38"/>
      <c r="AZ54" s="38"/>
      <c r="BA54" s="38"/>
    </row>
    <row r="55" spans="2:53" ht="12.75">
      <c r="B55" s="4" t="s">
        <v>181</v>
      </c>
      <c r="C55" s="15" t="s">
        <v>323</v>
      </c>
      <c r="D55" s="4">
        <v>4</v>
      </c>
      <c r="E55" s="5" t="s">
        <v>238</v>
      </c>
      <c r="F55" s="5">
        <v>56</v>
      </c>
      <c r="G55" s="5" t="s">
        <v>29</v>
      </c>
      <c r="H55" s="5">
        <v>17900491</v>
      </c>
      <c r="I55" s="5">
        <v>491</v>
      </c>
      <c r="J55" s="5">
        <v>28</v>
      </c>
      <c r="K55" s="4">
        <v>3</v>
      </c>
      <c r="L55" s="4">
        <v>3</v>
      </c>
      <c r="M55" s="4">
        <v>3</v>
      </c>
      <c r="N55" s="5">
        <v>50</v>
      </c>
      <c r="O55" s="5">
        <v>50</v>
      </c>
      <c r="P55" s="5">
        <v>50</v>
      </c>
      <c r="Q55" s="5">
        <v>150</v>
      </c>
      <c r="R55" s="49">
        <v>10</v>
      </c>
      <c r="S55" s="61"/>
      <c r="V55" s="5" t="s">
        <v>230</v>
      </c>
      <c r="W55" s="5">
        <v>12</v>
      </c>
      <c r="X55" s="5" t="s">
        <v>37</v>
      </c>
      <c r="Y55" s="5" t="s">
        <v>300</v>
      </c>
      <c r="Z55" s="58">
        <v>175</v>
      </c>
      <c r="AB55" s="5" t="s">
        <v>230</v>
      </c>
      <c r="AC55" s="5">
        <v>12</v>
      </c>
      <c r="AD55" s="58">
        <v>175</v>
      </c>
      <c r="AK55" s="1" t="s">
        <v>0</v>
      </c>
      <c r="AL55" s="2" t="s">
        <v>2</v>
      </c>
      <c r="AM55" s="1" t="s">
        <v>7</v>
      </c>
      <c r="AN55" s="1" t="s">
        <v>1</v>
      </c>
      <c r="AO55" s="51" t="s">
        <v>564</v>
      </c>
      <c r="AP55" s="57" t="s">
        <v>588</v>
      </c>
      <c r="AQ55" s="38"/>
      <c r="AR55" s="38"/>
      <c r="AS55" s="38"/>
      <c r="AV55" s="38"/>
      <c r="AW55" s="38"/>
      <c r="AX55" s="38"/>
      <c r="AY55" s="38"/>
      <c r="AZ55" s="38"/>
      <c r="BA55" s="38"/>
    </row>
    <row r="56" spans="2:53" ht="12.75">
      <c r="B56" s="4" t="s">
        <v>507</v>
      </c>
      <c r="C56" s="15" t="s">
        <v>499</v>
      </c>
      <c r="D56" s="4">
        <v>4</v>
      </c>
      <c r="E56" s="5" t="s">
        <v>238</v>
      </c>
      <c r="F56" s="5">
        <v>56</v>
      </c>
      <c r="G56" s="5" t="s">
        <v>29</v>
      </c>
      <c r="H56" s="5">
        <v>17900491</v>
      </c>
      <c r="I56" s="5">
        <v>491</v>
      </c>
      <c r="J56" s="5">
        <v>28</v>
      </c>
      <c r="K56" s="4">
        <v>3</v>
      </c>
      <c r="L56" s="4">
        <v>2</v>
      </c>
      <c r="M56" s="4">
        <v>4</v>
      </c>
      <c r="N56" s="5">
        <v>50</v>
      </c>
      <c r="O56" s="5">
        <v>55</v>
      </c>
      <c r="P56" s="5">
        <v>45</v>
      </c>
      <c r="Q56" s="5">
        <v>150</v>
      </c>
      <c r="R56" s="49">
        <v>11</v>
      </c>
      <c r="AK56" s="5" t="s">
        <v>339</v>
      </c>
      <c r="AL56" s="5">
        <v>7</v>
      </c>
      <c r="AM56" s="5" t="s">
        <v>40</v>
      </c>
      <c r="AN56" s="48" t="s">
        <v>586</v>
      </c>
      <c r="AO56" s="49">
        <v>4</v>
      </c>
      <c r="AP56" s="43">
        <v>680</v>
      </c>
      <c r="AQ56" s="38"/>
      <c r="AR56" s="38"/>
      <c r="AS56" s="38"/>
      <c r="AV56" s="38"/>
      <c r="AW56" s="38"/>
      <c r="AX56" s="38"/>
      <c r="AY56" s="38"/>
      <c r="AZ56" s="38"/>
      <c r="BA56" s="38"/>
    </row>
    <row r="57" spans="1:206" s="25" customFormat="1" ht="12.75">
      <c r="A57" s="45"/>
      <c r="B57" s="12" t="s">
        <v>560</v>
      </c>
      <c r="C57" s="16">
        <v>42630</v>
      </c>
      <c r="D57" s="12">
        <v>2</v>
      </c>
      <c r="E57" s="13" t="s">
        <v>238</v>
      </c>
      <c r="F57" s="13">
        <v>56</v>
      </c>
      <c r="G57" s="13" t="s">
        <v>29</v>
      </c>
      <c r="H57" s="13">
        <v>17900491</v>
      </c>
      <c r="I57" s="13">
        <v>491</v>
      </c>
      <c r="J57" s="13">
        <v>28</v>
      </c>
      <c r="K57" s="12">
        <v>3</v>
      </c>
      <c r="L57" s="12">
        <v>4</v>
      </c>
      <c r="M57" s="12">
        <v>3</v>
      </c>
      <c r="N57" s="13">
        <v>50</v>
      </c>
      <c r="O57" s="13">
        <v>45</v>
      </c>
      <c r="P57" s="13">
        <v>50</v>
      </c>
      <c r="Q57" s="13">
        <v>145</v>
      </c>
      <c r="R57" s="55">
        <v>12</v>
      </c>
      <c r="S57" s="60"/>
      <c r="T57" s="38"/>
      <c r="U57" s="38"/>
      <c r="V57" s="5" t="s">
        <v>408</v>
      </c>
      <c r="W57" s="5">
        <v>13</v>
      </c>
      <c r="X57" s="5" t="s">
        <v>37</v>
      </c>
      <c r="Y57" s="5" t="s">
        <v>451</v>
      </c>
      <c r="Z57" s="58">
        <v>345</v>
      </c>
      <c r="AA57" s="50"/>
      <c r="AB57" s="5" t="s">
        <v>408</v>
      </c>
      <c r="AC57" s="5">
        <v>13</v>
      </c>
      <c r="AD57" s="58">
        <v>345</v>
      </c>
      <c r="AE57" s="50"/>
      <c r="AF57" s="50"/>
      <c r="AG57" s="50"/>
      <c r="AH57" s="50"/>
      <c r="AI57" s="50"/>
      <c r="AJ57" s="50"/>
      <c r="AK57" s="5" t="s">
        <v>240</v>
      </c>
      <c r="AL57" s="5">
        <v>8</v>
      </c>
      <c r="AM57" s="5" t="s">
        <v>40</v>
      </c>
      <c r="AN57" s="5" t="s">
        <v>273</v>
      </c>
      <c r="AO57" s="49">
        <v>1</v>
      </c>
      <c r="AP57" s="43">
        <v>175</v>
      </c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</row>
    <row r="58" spans="2:53" ht="12.75">
      <c r="B58" s="4" t="s">
        <v>507</v>
      </c>
      <c r="C58" s="15" t="s">
        <v>499</v>
      </c>
      <c r="D58" s="4">
        <v>4</v>
      </c>
      <c r="E58" s="5" t="s">
        <v>25</v>
      </c>
      <c r="F58" s="5">
        <v>62</v>
      </c>
      <c r="G58" s="5" t="s">
        <v>29</v>
      </c>
      <c r="H58" s="5">
        <v>19020100</v>
      </c>
      <c r="I58" s="5">
        <v>10</v>
      </c>
      <c r="J58" s="5">
        <v>10</v>
      </c>
      <c r="K58" s="4">
        <v>2</v>
      </c>
      <c r="L58" s="4">
        <v>1</v>
      </c>
      <c r="M58" s="4">
        <v>1</v>
      </c>
      <c r="N58" s="5">
        <v>55</v>
      </c>
      <c r="O58" s="5">
        <v>60</v>
      </c>
      <c r="P58" s="5">
        <v>60</v>
      </c>
      <c r="Q58" s="5">
        <v>175</v>
      </c>
      <c r="R58" s="49">
        <v>1</v>
      </c>
      <c r="S58" s="43">
        <v>670</v>
      </c>
      <c r="AK58" s="5" t="s">
        <v>404</v>
      </c>
      <c r="AL58" s="5">
        <v>10</v>
      </c>
      <c r="AM58" s="5" t="s">
        <v>40</v>
      </c>
      <c r="AN58" s="5" t="s">
        <v>444</v>
      </c>
      <c r="AO58" s="49">
        <v>2</v>
      </c>
      <c r="AP58" s="43">
        <v>300</v>
      </c>
      <c r="AQ58" s="38"/>
      <c r="AR58" s="38"/>
      <c r="AS58" s="38"/>
      <c r="AV58" s="38"/>
      <c r="AW58" s="38"/>
      <c r="AX58" s="38"/>
      <c r="AY58" s="38"/>
      <c r="AZ58" s="38"/>
      <c r="BA58" s="38"/>
    </row>
    <row r="59" spans="2:53" ht="12.75">
      <c r="B59" s="4" t="s">
        <v>507</v>
      </c>
      <c r="C59" s="15" t="s">
        <v>457</v>
      </c>
      <c r="D59" s="4">
        <v>3</v>
      </c>
      <c r="E59" s="5" t="s">
        <v>25</v>
      </c>
      <c r="F59" s="5">
        <v>62</v>
      </c>
      <c r="G59" s="5" t="s">
        <v>29</v>
      </c>
      <c r="H59" s="5">
        <v>19020100</v>
      </c>
      <c r="I59" s="5">
        <v>10</v>
      </c>
      <c r="J59" s="5">
        <v>10</v>
      </c>
      <c r="K59" s="4">
        <v>1</v>
      </c>
      <c r="L59" s="4">
        <v>1</v>
      </c>
      <c r="M59" s="4">
        <v>3</v>
      </c>
      <c r="N59" s="5">
        <v>60</v>
      </c>
      <c r="O59" s="5">
        <v>60</v>
      </c>
      <c r="P59" s="5">
        <v>50</v>
      </c>
      <c r="Q59" s="5">
        <v>170</v>
      </c>
      <c r="R59" s="49">
        <v>2</v>
      </c>
      <c r="V59" s="5" t="s">
        <v>221</v>
      </c>
      <c r="W59" s="5">
        <v>14</v>
      </c>
      <c r="X59" s="5" t="s">
        <v>37</v>
      </c>
      <c r="Y59" s="5" t="s">
        <v>285</v>
      </c>
      <c r="Z59" s="58">
        <v>275</v>
      </c>
      <c r="AB59" s="5" t="s">
        <v>221</v>
      </c>
      <c r="AC59" s="5">
        <v>14</v>
      </c>
      <c r="AD59" s="58">
        <v>275</v>
      </c>
      <c r="AK59" s="5" t="s">
        <v>241</v>
      </c>
      <c r="AL59" s="5">
        <v>11</v>
      </c>
      <c r="AM59" s="5" t="s">
        <v>40</v>
      </c>
      <c r="AN59" s="5" t="s">
        <v>274</v>
      </c>
      <c r="AO59" s="49">
        <v>6</v>
      </c>
      <c r="AP59" s="43">
        <v>970</v>
      </c>
      <c r="AQ59" s="38"/>
      <c r="AR59" s="38"/>
      <c r="AS59" s="38"/>
      <c r="AV59" s="38"/>
      <c r="AW59" s="38"/>
      <c r="AX59" s="38"/>
      <c r="AY59" s="38"/>
      <c r="AZ59" s="38"/>
      <c r="BA59" s="38"/>
    </row>
    <row r="60" spans="1:206" s="40" customFormat="1" ht="13.5" thickBot="1">
      <c r="A60" s="45"/>
      <c r="B60" s="4" t="s">
        <v>326</v>
      </c>
      <c r="C60" s="15">
        <v>42519</v>
      </c>
      <c r="D60" s="4">
        <v>4</v>
      </c>
      <c r="E60" s="5" t="s">
        <v>25</v>
      </c>
      <c r="F60" s="5">
        <v>62</v>
      </c>
      <c r="G60" s="5" t="s">
        <v>29</v>
      </c>
      <c r="H60" s="5">
        <v>19020100</v>
      </c>
      <c r="I60" s="5">
        <v>10</v>
      </c>
      <c r="J60" s="5">
        <v>10</v>
      </c>
      <c r="K60" s="4">
        <v>4</v>
      </c>
      <c r="L60" s="4">
        <v>4</v>
      </c>
      <c r="M60" s="4">
        <v>4</v>
      </c>
      <c r="N60" s="5">
        <v>45</v>
      </c>
      <c r="O60" s="5">
        <v>45</v>
      </c>
      <c r="P60" s="5">
        <v>45</v>
      </c>
      <c r="Q60" s="5">
        <v>135</v>
      </c>
      <c r="R60" s="49">
        <v>3</v>
      </c>
      <c r="S60" s="43"/>
      <c r="T60" s="38"/>
      <c r="U60" s="38"/>
      <c r="V60" s="5"/>
      <c r="W60" s="5"/>
      <c r="X60" s="5"/>
      <c r="Y60" s="5"/>
      <c r="Z60" s="58"/>
      <c r="AA60" s="50"/>
      <c r="AB60" s="5"/>
      <c r="AC60" s="5"/>
      <c r="AD60" s="58"/>
      <c r="AE60" s="50"/>
      <c r="AF60" s="50"/>
      <c r="AG60" s="50"/>
      <c r="AH60" s="50"/>
      <c r="AI60" s="50"/>
      <c r="AJ60" s="50"/>
      <c r="AK60" s="5" t="s">
        <v>270</v>
      </c>
      <c r="AL60" s="5">
        <v>12</v>
      </c>
      <c r="AM60" s="5" t="s">
        <v>40</v>
      </c>
      <c r="AN60" s="5" t="s">
        <v>304</v>
      </c>
      <c r="AO60" s="49">
        <v>5</v>
      </c>
      <c r="AP60" s="43">
        <v>855</v>
      </c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</row>
    <row r="61" spans="1:206" s="25" customFormat="1" ht="12.75">
      <c r="A61" s="45"/>
      <c r="B61" s="4" t="s">
        <v>326</v>
      </c>
      <c r="C61" s="15" t="s">
        <v>327</v>
      </c>
      <c r="D61" s="4">
        <v>2</v>
      </c>
      <c r="E61" s="5" t="s">
        <v>25</v>
      </c>
      <c r="F61" s="5">
        <v>62</v>
      </c>
      <c r="G61" s="5" t="s">
        <v>29</v>
      </c>
      <c r="H61" s="5">
        <v>19020100</v>
      </c>
      <c r="I61" s="5">
        <v>10</v>
      </c>
      <c r="J61" s="5">
        <v>10</v>
      </c>
      <c r="K61" s="4">
        <v>5</v>
      </c>
      <c r="L61" s="4">
        <v>5</v>
      </c>
      <c r="M61" s="4">
        <v>5</v>
      </c>
      <c r="N61" s="5">
        <v>40</v>
      </c>
      <c r="O61" s="5">
        <v>40</v>
      </c>
      <c r="P61" s="5">
        <v>40</v>
      </c>
      <c r="Q61" s="5">
        <v>120</v>
      </c>
      <c r="R61" s="49">
        <v>4</v>
      </c>
      <c r="S61" s="43"/>
      <c r="T61" s="38"/>
      <c r="U61" s="38"/>
      <c r="V61" s="5" t="s">
        <v>70</v>
      </c>
      <c r="W61" s="5">
        <v>15</v>
      </c>
      <c r="X61" s="5" t="s">
        <v>37</v>
      </c>
      <c r="Y61" s="5">
        <v>19020127</v>
      </c>
      <c r="Z61" s="58">
        <v>165</v>
      </c>
      <c r="AA61" s="50"/>
      <c r="AB61" s="5" t="s">
        <v>70</v>
      </c>
      <c r="AC61" s="5">
        <v>15</v>
      </c>
      <c r="AD61" s="58">
        <v>165</v>
      </c>
      <c r="AE61" s="50"/>
      <c r="AF61" s="50"/>
      <c r="AG61" s="50"/>
      <c r="AH61" s="50"/>
      <c r="AI61" s="50"/>
      <c r="AJ61" s="50"/>
      <c r="AK61" s="5" t="s">
        <v>215</v>
      </c>
      <c r="AL61" s="5">
        <v>12</v>
      </c>
      <c r="AM61" s="5" t="s">
        <v>40</v>
      </c>
      <c r="AN61" s="5" t="s">
        <v>279</v>
      </c>
      <c r="AO61" s="49">
        <v>2</v>
      </c>
      <c r="AP61" s="43">
        <v>295</v>
      </c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</row>
    <row r="62" spans="2:53" ht="12.75">
      <c r="B62" s="4" t="s">
        <v>560</v>
      </c>
      <c r="C62" s="15">
        <v>42630</v>
      </c>
      <c r="D62" s="4">
        <v>2</v>
      </c>
      <c r="E62" s="5" t="s">
        <v>25</v>
      </c>
      <c r="F62" s="5">
        <v>62</v>
      </c>
      <c r="G62" s="5" t="s">
        <v>29</v>
      </c>
      <c r="H62" s="5">
        <v>19020100</v>
      </c>
      <c r="I62" s="5">
        <v>10</v>
      </c>
      <c r="J62" s="5">
        <v>10</v>
      </c>
      <c r="K62" s="4">
        <v>6</v>
      </c>
      <c r="L62" s="4">
        <v>0</v>
      </c>
      <c r="M62" s="4">
        <v>0</v>
      </c>
      <c r="N62" s="5">
        <v>35</v>
      </c>
      <c r="O62" s="5">
        <v>0</v>
      </c>
      <c r="P62" s="5">
        <v>0</v>
      </c>
      <c r="Q62" s="5">
        <v>35</v>
      </c>
      <c r="R62" s="49">
        <v>5</v>
      </c>
      <c r="AK62" s="5" t="s">
        <v>556</v>
      </c>
      <c r="AL62" s="5">
        <v>18</v>
      </c>
      <c r="AM62" s="5" t="s">
        <v>40</v>
      </c>
      <c r="AN62" s="5">
        <v>18950307</v>
      </c>
      <c r="AO62" s="49">
        <v>2</v>
      </c>
      <c r="AP62" s="43">
        <v>320</v>
      </c>
      <c r="AQ62" s="38"/>
      <c r="AR62" s="38"/>
      <c r="AS62" s="38"/>
      <c r="AV62" s="38"/>
      <c r="AW62" s="38"/>
      <c r="AX62" s="38"/>
      <c r="AY62" s="38"/>
      <c r="AZ62" s="38"/>
      <c r="BA62" s="38"/>
    </row>
    <row r="63" spans="1:206" s="25" customFormat="1" ht="12.75">
      <c r="A63" s="45"/>
      <c r="B63" s="4" t="s">
        <v>560</v>
      </c>
      <c r="C63" s="15">
        <v>42631</v>
      </c>
      <c r="D63" s="4">
        <v>3</v>
      </c>
      <c r="E63" s="5" t="s">
        <v>25</v>
      </c>
      <c r="F63" s="48">
        <v>62</v>
      </c>
      <c r="G63" s="5" t="s">
        <v>29</v>
      </c>
      <c r="H63" s="5">
        <v>19020100</v>
      </c>
      <c r="I63" s="5">
        <v>10</v>
      </c>
      <c r="J63" s="5">
        <v>10</v>
      </c>
      <c r="K63" s="4">
        <v>6</v>
      </c>
      <c r="L63" s="4">
        <v>0</v>
      </c>
      <c r="M63" s="4">
        <v>0</v>
      </c>
      <c r="N63" s="5">
        <v>35</v>
      </c>
      <c r="O63" s="5">
        <v>0</v>
      </c>
      <c r="P63" s="5">
        <v>0</v>
      </c>
      <c r="Q63" s="5">
        <v>35</v>
      </c>
      <c r="R63" s="49">
        <v>6</v>
      </c>
      <c r="S63" s="43"/>
      <c r="T63" s="38"/>
      <c r="U63" s="38"/>
      <c r="V63" s="5" t="s">
        <v>71</v>
      </c>
      <c r="W63" s="5">
        <v>16</v>
      </c>
      <c r="X63" s="5" t="s">
        <v>37</v>
      </c>
      <c r="Y63" s="5">
        <v>19020117</v>
      </c>
      <c r="Z63" s="58">
        <v>1010</v>
      </c>
      <c r="AA63" s="50"/>
      <c r="AB63" s="5" t="s">
        <v>71</v>
      </c>
      <c r="AC63" s="5">
        <v>16</v>
      </c>
      <c r="AD63" s="58">
        <v>1010</v>
      </c>
      <c r="AE63" s="50"/>
      <c r="AF63" s="50"/>
      <c r="AG63" s="50"/>
      <c r="AH63" s="50"/>
      <c r="AI63" s="50"/>
      <c r="AJ63" s="50"/>
      <c r="AK63" s="5"/>
      <c r="AL63" s="5"/>
      <c r="AM63" s="5"/>
      <c r="AN63" s="5"/>
      <c r="AO63" s="49"/>
      <c r="AP63" s="43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</row>
    <row r="64" spans="18:53" ht="12.75">
      <c r="R64" s="5"/>
      <c r="S64" s="58"/>
      <c r="V64" s="5" t="s">
        <v>219</v>
      </c>
      <c r="W64" s="5">
        <v>16</v>
      </c>
      <c r="X64" s="5" t="s">
        <v>37</v>
      </c>
      <c r="Y64" s="5" t="s">
        <v>283</v>
      </c>
      <c r="Z64" s="58">
        <v>625</v>
      </c>
      <c r="AB64" s="5" t="s">
        <v>219</v>
      </c>
      <c r="AC64" s="5">
        <v>16</v>
      </c>
      <c r="AD64" s="58">
        <v>625</v>
      </c>
      <c r="AK64" s="1" t="s">
        <v>0</v>
      </c>
      <c r="AL64" s="2" t="s">
        <v>2</v>
      </c>
      <c r="AM64" s="1" t="s">
        <v>7</v>
      </c>
      <c r="AN64" s="1" t="s">
        <v>1</v>
      </c>
      <c r="AO64" s="51" t="s">
        <v>564</v>
      </c>
      <c r="AP64" s="57" t="s">
        <v>588</v>
      </c>
      <c r="AQ64" s="38"/>
      <c r="AR64" s="38"/>
      <c r="AS64" s="38"/>
      <c r="AV64" s="38"/>
      <c r="AW64" s="38"/>
      <c r="AX64" s="38"/>
      <c r="AY64" s="38"/>
      <c r="AZ64" s="38"/>
      <c r="BA64" s="38"/>
    </row>
    <row r="65" spans="2:53" ht="12.75">
      <c r="B65" s="1" t="s">
        <v>3</v>
      </c>
      <c r="C65" s="14" t="s">
        <v>4</v>
      </c>
      <c r="D65" s="2" t="s">
        <v>26</v>
      </c>
      <c r="E65" s="1" t="s">
        <v>0</v>
      </c>
      <c r="F65" s="2" t="s">
        <v>2</v>
      </c>
      <c r="G65" s="1" t="s">
        <v>7</v>
      </c>
      <c r="H65" s="1" t="s">
        <v>1</v>
      </c>
      <c r="I65" s="2" t="s">
        <v>6</v>
      </c>
      <c r="J65" s="2" t="s">
        <v>175</v>
      </c>
      <c r="K65" s="2" t="s">
        <v>169</v>
      </c>
      <c r="L65" s="2" t="s">
        <v>170</v>
      </c>
      <c r="M65" s="2" t="s">
        <v>171</v>
      </c>
      <c r="N65" s="1" t="s">
        <v>172</v>
      </c>
      <c r="O65" s="1" t="s">
        <v>173</v>
      </c>
      <c r="P65" s="1" t="s">
        <v>174</v>
      </c>
      <c r="Q65" s="1" t="s">
        <v>358</v>
      </c>
      <c r="R65" s="51" t="s">
        <v>564</v>
      </c>
      <c r="S65" s="57" t="s">
        <v>588</v>
      </c>
      <c r="AK65" s="5" t="s">
        <v>236</v>
      </c>
      <c r="AL65" s="5">
        <v>8</v>
      </c>
      <c r="AM65" s="5" t="s">
        <v>28</v>
      </c>
      <c r="AN65" s="5">
        <v>17203831</v>
      </c>
      <c r="AO65" s="49">
        <v>1</v>
      </c>
      <c r="AP65" s="43">
        <v>165</v>
      </c>
      <c r="AQ65" s="38"/>
      <c r="AR65" s="38"/>
      <c r="AS65" s="38"/>
      <c r="AV65" s="38"/>
      <c r="AW65" s="38"/>
      <c r="AX65" s="38"/>
      <c r="AY65" s="38"/>
      <c r="AZ65" s="38"/>
      <c r="BA65" s="38"/>
    </row>
    <row r="66" spans="2:53" ht="12.75">
      <c r="B66" s="12" t="s">
        <v>560</v>
      </c>
      <c r="C66" s="16">
        <v>42630</v>
      </c>
      <c r="D66" s="12">
        <v>13</v>
      </c>
      <c r="E66" s="52" t="s">
        <v>579</v>
      </c>
      <c r="F66" s="52">
        <v>6</v>
      </c>
      <c r="G66" s="52" t="s">
        <v>37</v>
      </c>
      <c r="H66" s="52">
        <v>18530415</v>
      </c>
      <c r="I66" s="52">
        <v>23</v>
      </c>
      <c r="J66" s="52">
        <v>8</v>
      </c>
      <c r="K66" s="12">
        <v>4</v>
      </c>
      <c r="L66" s="12">
        <v>4</v>
      </c>
      <c r="M66" s="12">
        <v>3</v>
      </c>
      <c r="N66" s="13">
        <v>45</v>
      </c>
      <c r="O66" s="13">
        <v>45</v>
      </c>
      <c r="P66" s="13">
        <v>50</v>
      </c>
      <c r="Q66" s="13">
        <v>140</v>
      </c>
      <c r="R66" s="55">
        <v>1</v>
      </c>
      <c r="S66" s="60">
        <v>140</v>
      </c>
      <c r="V66" s="5" t="s">
        <v>256</v>
      </c>
      <c r="W66" s="5">
        <v>17</v>
      </c>
      <c r="X66" s="5" t="s">
        <v>37</v>
      </c>
      <c r="Y66" s="5">
        <v>18950256</v>
      </c>
      <c r="Z66" s="58">
        <v>1035</v>
      </c>
      <c r="AB66" s="5" t="s">
        <v>256</v>
      </c>
      <c r="AC66" s="5">
        <v>17</v>
      </c>
      <c r="AD66" s="58">
        <v>1035</v>
      </c>
      <c r="AK66" s="5" t="s">
        <v>235</v>
      </c>
      <c r="AL66" s="5">
        <v>10</v>
      </c>
      <c r="AM66" s="5" t="s">
        <v>28</v>
      </c>
      <c r="AN66" s="5">
        <v>19600128</v>
      </c>
      <c r="AO66" s="49">
        <v>6</v>
      </c>
      <c r="AP66" s="43">
        <v>965</v>
      </c>
      <c r="AQ66" s="38"/>
      <c r="AR66" s="38"/>
      <c r="AS66" s="38"/>
      <c r="AV66" s="38"/>
      <c r="AW66" s="38"/>
      <c r="AX66" s="38"/>
      <c r="AY66" s="38"/>
      <c r="AZ66" s="38"/>
      <c r="BA66" s="38"/>
    </row>
    <row r="67" spans="2:53" ht="12.75">
      <c r="B67" s="4" t="s">
        <v>181</v>
      </c>
      <c r="C67" s="15">
        <v>42539</v>
      </c>
      <c r="D67" s="4">
        <v>13</v>
      </c>
      <c r="E67" s="5" t="s">
        <v>412</v>
      </c>
      <c r="F67" s="5">
        <v>7</v>
      </c>
      <c r="G67" s="5" t="s">
        <v>37</v>
      </c>
      <c r="H67" s="5" t="s">
        <v>291</v>
      </c>
      <c r="I67" s="5" t="s">
        <v>430</v>
      </c>
      <c r="J67" s="5" t="s">
        <v>120</v>
      </c>
      <c r="K67" s="4">
        <v>1</v>
      </c>
      <c r="L67" s="4">
        <v>1</v>
      </c>
      <c r="M67" s="4">
        <v>1</v>
      </c>
      <c r="N67" s="5">
        <v>60</v>
      </c>
      <c r="O67" s="5">
        <v>60</v>
      </c>
      <c r="P67" s="5">
        <v>60</v>
      </c>
      <c r="Q67" s="5">
        <v>180</v>
      </c>
      <c r="R67" s="49">
        <v>1</v>
      </c>
      <c r="S67" s="43">
        <v>670</v>
      </c>
      <c r="AK67" s="5" t="s">
        <v>185</v>
      </c>
      <c r="AL67" s="5">
        <v>43</v>
      </c>
      <c r="AM67" s="5" t="s">
        <v>28</v>
      </c>
      <c r="AN67" s="5">
        <v>9625275</v>
      </c>
      <c r="AO67" s="49">
        <v>4</v>
      </c>
      <c r="AP67" s="43">
        <v>610</v>
      </c>
      <c r="AQ67" s="38"/>
      <c r="AR67" s="38"/>
      <c r="AS67" s="38"/>
      <c r="AV67" s="38"/>
      <c r="AW67" s="38"/>
      <c r="AX67" s="38"/>
      <c r="AY67" s="38"/>
      <c r="AZ67" s="38"/>
      <c r="BA67" s="38"/>
    </row>
    <row r="68" spans="2:53" ht="12.75">
      <c r="B68" s="4" t="s">
        <v>181</v>
      </c>
      <c r="C68" s="15">
        <v>42540</v>
      </c>
      <c r="D68" s="4">
        <v>10</v>
      </c>
      <c r="E68" s="5" t="s">
        <v>412</v>
      </c>
      <c r="F68" s="5">
        <v>7</v>
      </c>
      <c r="G68" s="5" t="s">
        <v>37</v>
      </c>
      <c r="H68" s="5" t="s">
        <v>291</v>
      </c>
      <c r="I68" s="5" t="s">
        <v>430</v>
      </c>
      <c r="J68" s="5" t="s">
        <v>120</v>
      </c>
      <c r="K68" s="4">
        <v>1</v>
      </c>
      <c r="L68" s="4">
        <v>1</v>
      </c>
      <c r="M68" s="4">
        <v>1</v>
      </c>
      <c r="N68" s="5">
        <v>60</v>
      </c>
      <c r="O68" s="5">
        <v>60</v>
      </c>
      <c r="P68" s="5">
        <v>60</v>
      </c>
      <c r="Q68" s="5">
        <v>180</v>
      </c>
      <c r="R68" s="49">
        <v>2</v>
      </c>
      <c r="V68" s="5" t="s">
        <v>73</v>
      </c>
      <c r="W68" s="5">
        <v>19</v>
      </c>
      <c r="X68" s="5" t="s">
        <v>37</v>
      </c>
      <c r="Y68" s="5">
        <v>18950256</v>
      </c>
      <c r="Z68" s="58">
        <v>180</v>
      </c>
      <c r="AB68" s="5" t="s">
        <v>73</v>
      </c>
      <c r="AC68" s="5">
        <v>19</v>
      </c>
      <c r="AD68" s="58">
        <v>180</v>
      </c>
      <c r="AK68" s="5" t="s">
        <v>80</v>
      </c>
      <c r="AL68" s="5">
        <v>53</v>
      </c>
      <c r="AM68" s="5" t="s">
        <v>28</v>
      </c>
      <c r="AN68" s="5">
        <v>14780130</v>
      </c>
      <c r="AO68" s="49">
        <v>6</v>
      </c>
      <c r="AP68" s="43">
        <v>820</v>
      </c>
      <c r="AQ68" s="38"/>
      <c r="AR68" s="38"/>
      <c r="AS68" s="38"/>
      <c r="AV68" s="38"/>
      <c r="AW68" s="38"/>
      <c r="AX68" s="38"/>
      <c r="AY68" s="38"/>
      <c r="AZ68" s="38"/>
      <c r="BA68" s="38"/>
    </row>
    <row r="69" spans="1:206" s="25" customFormat="1" ht="12.75">
      <c r="A69" s="45"/>
      <c r="B69" s="4" t="s">
        <v>181</v>
      </c>
      <c r="C69" s="15" t="s">
        <v>324</v>
      </c>
      <c r="D69" s="4">
        <v>12</v>
      </c>
      <c r="E69" s="5" t="s">
        <v>412</v>
      </c>
      <c r="F69" s="5">
        <v>7</v>
      </c>
      <c r="G69" s="5" t="s">
        <v>37</v>
      </c>
      <c r="H69" s="5" t="s">
        <v>291</v>
      </c>
      <c r="I69" s="5" t="s">
        <v>430</v>
      </c>
      <c r="J69" s="5" t="s">
        <v>120</v>
      </c>
      <c r="K69" s="4">
        <v>2</v>
      </c>
      <c r="L69" s="4">
        <v>1</v>
      </c>
      <c r="M69" s="4">
        <v>1</v>
      </c>
      <c r="N69" s="5">
        <v>55</v>
      </c>
      <c r="O69" s="5">
        <v>60</v>
      </c>
      <c r="P69" s="5">
        <v>60</v>
      </c>
      <c r="Q69" s="5">
        <v>175</v>
      </c>
      <c r="R69" s="49">
        <v>3</v>
      </c>
      <c r="S69" s="43"/>
      <c r="T69" s="38"/>
      <c r="U69" s="38"/>
      <c r="V69" s="5" t="s">
        <v>233</v>
      </c>
      <c r="W69" s="5">
        <v>20</v>
      </c>
      <c r="X69" s="5" t="s">
        <v>37</v>
      </c>
      <c r="Y69" s="5" t="s">
        <v>303</v>
      </c>
      <c r="Z69" s="58">
        <v>155</v>
      </c>
      <c r="AA69" s="50"/>
      <c r="AB69" s="5" t="s">
        <v>233</v>
      </c>
      <c r="AC69" s="5">
        <v>20</v>
      </c>
      <c r="AD69" s="58">
        <v>155</v>
      </c>
      <c r="AE69" s="50"/>
      <c r="AF69" s="50"/>
      <c r="AG69" s="50"/>
      <c r="AH69" s="50"/>
      <c r="AI69" s="50"/>
      <c r="AJ69" s="50"/>
      <c r="AK69" s="5"/>
      <c r="AL69" s="5"/>
      <c r="AM69" s="5"/>
      <c r="AN69" s="5"/>
      <c r="AO69" s="5"/>
      <c r="AP69" s="5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</row>
    <row r="70" spans="2:53" ht="12.75">
      <c r="B70" s="12" t="s">
        <v>181</v>
      </c>
      <c r="C70" s="16" t="s">
        <v>323</v>
      </c>
      <c r="D70" s="12">
        <v>16</v>
      </c>
      <c r="E70" s="13" t="s">
        <v>412</v>
      </c>
      <c r="F70" s="13">
        <v>7</v>
      </c>
      <c r="G70" s="13" t="s">
        <v>37</v>
      </c>
      <c r="H70" s="13" t="s">
        <v>291</v>
      </c>
      <c r="I70" s="13" t="s">
        <v>430</v>
      </c>
      <c r="J70" s="13" t="s">
        <v>120</v>
      </c>
      <c r="K70" s="12">
        <v>4</v>
      </c>
      <c r="L70" s="12">
        <v>4</v>
      </c>
      <c r="M70" s="12">
        <v>4</v>
      </c>
      <c r="N70" s="13">
        <v>45</v>
      </c>
      <c r="O70" s="13">
        <v>45</v>
      </c>
      <c r="P70" s="13">
        <v>45</v>
      </c>
      <c r="Q70" s="13">
        <v>135</v>
      </c>
      <c r="R70" s="55">
        <v>4</v>
      </c>
      <c r="S70" s="60"/>
      <c r="AK70" s="1" t="s">
        <v>0</v>
      </c>
      <c r="AL70" s="2" t="s">
        <v>2</v>
      </c>
      <c r="AM70" s="1" t="s">
        <v>7</v>
      </c>
      <c r="AN70" s="1" t="s">
        <v>1</v>
      </c>
      <c r="AO70" s="51" t="s">
        <v>564</v>
      </c>
      <c r="AP70" s="57" t="s">
        <v>588</v>
      </c>
      <c r="AQ70" s="38"/>
      <c r="AR70" s="38"/>
      <c r="AS70" s="38"/>
      <c r="AV70" s="38"/>
      <c r="AW70" s="38"/>
      <c r="AX70" s="38"/>
      <c r="AY70" s="38"/>
      <c r="AZ70" s="38"/>
      <c r="BA70" s="38"/>
    </row>
    <row r="71" spans="1:206" s="25" customFormat="1" ht="12.75">
      <c r="A71" s="45"/>
      <c r="B71" s="4" t="s">
        <v>326</v>
      </c>
      <c r="C71" s="15">
        <v>42519</v>
      </c>
      <c r="D71" s="4">
        <v>9</v>
      </c>
      <c r="E71" s="5" t="s">
        <v>242</v>
      </c>
      <c r="F71" s="5">
        <v>7</v>
      </c>
      <c r="G71" s="5" t="s">
        <v>37</v>
      </c>
      <c r="H71" s="5" t="s">
        <v>293</v>
      </c>
      <c r="I71" s="5">
        <v>4</v>
      </c>
      <c r="J71" s="5" t="s">
        <v>119</v>
      </c>
      <c r="K71" s="4">
        <v>2</v>
      </c>
      <c r="L71" s="4">
        <v>2</v>
      </c>
      <c r="M71" s="4">
        <v>2</v>
      </c>
      <c r="N71" s="5">
        <v>55</v>
      </c>
      <c r="O71" s="5">
        <v>55</v>
      </c>
      <c r="P71" s="5">
        <v>55</v>
      </c>
      <c r="Q71" s="5">
        <v>165</v>
      </c>
      <c r="R71" s="49">
        <v>1</v>
      </c>
      <c r="S71" s="43">
        <v>810</v>
      </c>
      <c r="T71" s="38"/>
      <c r="U71" s="38"/>
      <c r="V71" s="5" t="s">
        <v>231</v>
      </c>
      <c r="W71" s="5">
        <v>38</v>
      </c>
      <c r="X71" s="5" t="s">
        <v>37</v>
      </c>
      <c r="Y71" s="5" t="s">
        <v>301</v>
      </c>
      <c r="Z71" s="58">
        <v>325</v>
      </c>
      <c r="AA71" s="50"/>
      <c r="AB71" s="5" t="s">
        <v>231</v>
      </c>
      <c r="AC71" s="5">
        <v>38</v>
      </c>
      <c r="AD71" s="58">
        <v>325</v>
      </c>
      <c r="AE71" s="50"/>
      <c r="AF71" s="50"/>
      <c r="AG71" s="50"/>
      <c r="AH71" s="50"/>
      <c r="AI71" s="50"/>
      <c r="AJ71" s="50"/>
      <c r="AK71" s="5" t="s">
        <v>552</v>
      </c>
      <c r="AL71" s="5">
        <v>5</v>
      </c>
      <c r="AM71" s="5" t="s">
        <v>35</v>
      </c>
      <c r="AN71" s="5">
        <v>18953830</v>
      </c>
      <c r="AO71" s="49">
        <v>2</v>
      </c>
      <c r="AP71" s="43">
        <v>220</v>
      </c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</row>
    <row r="72" spans="2:53" ht="12.75">
      <c r="B72" s="4" t="s">
        <v>181</v>
      </c>
      <c r="C72" s="15" t="s">
        <v>323</v>
      </c>
      <c r="D72" s="4">
        <v>16</v>
      </c>
      <c r="E72" s="5" t="s">
        <v>242</v>
      </c>
      <c r="F72" s="5">
        <v>7</v>
      </c>
      <c r="G72" s="5" t="s">
        <v>37</v>
      </c>
      <c r="H72" s="5" t="s">
        <v>293</v>
      </c>
      <c r="I72" s="5">
        <v>4</v>
      </c>
      <c r="J72" s="5" t="s">
        <v>119</v>
      </c>
      <c r="K72" s="4">
        <v>3</v>
      </c>
      <c r="L72" s="4">
        <v>3</v>
      </c>
      <c r="M72" s="4">
        <v>3</v>
      </c>
      <c r="N72" s="5">
        <v>50</v>
      </c>
      <c r="O72" s="5">
        <v>50</v>
      </c>
      <c r="P72" s="5">
        <v>50</v>
      </c>
      <c r="Q72" s="5">
        <v>150</v>
      </c>
      <c r="R72" s="49">
        <v>2</v>
      </c>
      <c r="AK72" s="5" t="s">
        <v>558</v>
      </c>
      <c r="AL72" s="5">
        <v>5</v>
      </c>
      <c r="AM72" s="5" t="s">
        <v>35</v>
      </c>
      <c r="AN72" s="5" t="s">
        <v>562</v>
      </c>
      <c r="AO72" s="49">
        <v>1</v>
      </c>
      <c r="AP72" s="43">
        <v>95</v>
      </c>
      <c r="AQ72" s="38"/>
      <c r="AR72" s="38"/>
      <c r="AS72" s="38"/>
      <c r="AV72" s="38"/>
      <c r="AW72" s="38"/>
      <c r="AX72" s="38"/>
      <c r="AY72" s="38"/>
      <c r="AZ72" s="38"/>
      <c r="BA72" s="38"/>
    </row>
    <row r="73" spans="2:53" ht="12.75">
      <c r="B73" s="4" t="s">
        <v>326</v>
      </c>
      <c r="C73" s="15" t="s">
        <v>327</v>
      </c>
      <c r="D73" s="4">
        <v>9</v>
      </c>
      <c r="E73" s="5" t="s">
        <v>242</v>
      </c>
      <c r="F73" s="5">
        <v>7</v>
      </c>
      <c r="G73" s="5" t="s">
        <v>37</v>
      </c>
      <c r="H73" s="5" t="s">
        <v>293</v>
      </c>
      <c r="I73" s="5">
        <v>4</v>
      </c>
      <c r="J73" s="5" t="s">
        <v>119</v>
      </c>
      <c r="K73" s="4">
        <v>3</v>
      </c>
      <c r="L73" s="4">
        <v>3</v>
      </c>
      <c r="M73" s="4">
        <v>3</v>
      </c>
      <c r="N73" s="5">
        <v>50</v>
      </c>
      <c r="O73" s="5">
        <v>50</v>
      </c>
      <c r="P73" s="5">
        <v>50</v>
      </c>
      <c r="Q73" s="5">
        <v>150</v>
      </c>
      <c r="R73" s="49">
        <v>3</v>
      </c>
      <c r="V73" s="5" t="s">
        <v>232</v>
      </c>
      <c r="W73" s="5">
        <v>43</v>
      </c>
      <c r="X73" s="5" t="s">
        <v>37</v>
      </c>
      <c r="Y73" s="5" t="s">
        <v>302</v>
      </c>
      <c r="Z73" s="58">
        <v>1060</v>
      </c>
      <c r="AB73" s="5" t="s">
        <v>232</v>
      </c>
      <c r="AC73" s="5">
        <v>43</v>
      </c>
      <c r="AD73" s="58">
        <v>1060</v>
      </c>
      <c r="AK73" s="5" t="s">
        <v>206</v>
      </c>
      <c r="AL73" s="5">
        <v>6</v>
      </c>
      <c r="AM73" s="5" t="s">
        <v>35</v>
      </c>
      <c r="AN73" s="5">
        <v>19604293</v>
      </c>
      <c r="AO73" s="49">
        <v>2</v>
      </c>
      <c r="AP73" s="43">
        <v>245</v>
      </c>
      <c r="AQ73" s="38"/>
      <c r="AR73" s="38"/>
      <c r="AS73" s="38"/>
      <c r="AV73" s="38"/>
      <c r="AW73" s="38"/>
      <c r="AX73" s="38"/>
      <c r="AY73" s="38"/>
      <c r="AZ73" s="38"/>
      <c r="BA73" s="38"/>
    </row>
    <row r="74" spans="2:53" ht="12.75">
      <c r="B74" s="4" t="s">
        <v>181</v>
      </c>
      <c r="C74" s="15" t="s">
        <v>324</v>
      </c>
      <c r="D74" s="4">
        <v>12</v>
      </c>
      <c r="E74" s="5" t="s">
        <v>242</v>
      </c>
      <c r="F74" s="5">
        <v>7</v>
      </c>
      <c r="G74" s="5" t="s">
        <v>37</v>
      </c>
      <c r="H74" s="5" t="s">
        <v>293</v>
      </c>
      <c r="I74" s="5">
        <v>4</v>
      </c>
      <c r="J74" s="5" t="s">
        <v>119</v>
      </c>
      <c r="K74" s="4">
        <v>3</v>
      </c>
      <c r="L74" s="4">
        <v>3</v>
      </c>
      <c r="M74" s="4">
        <v>4</v>
      </c>
      <c r="N74" s="5">
        <v>50</v>
      </c>
      <c r="O74" s="5">
        <v>50</v>
      </c>
      <c r="P74" s="5">
        <v>45</v>
      </c>
      <c r="Q74" s="5">
        <v>145</v>
      </c>
      <c r="R74" s="49">
        <v>4</v>
      </c>
      <c r="AK74" s="5" t="s">
        <v>333</v>
      </c>
      <c r="AL74" s="5">
        <v>6</v>
      </c>
      <c r="AM74" s="5" t="s">
        <v>35</v>
      </c>
      <c r="AN74" s="5" t="s">
        <v>365</v>
      </c>
      <c r="AO74" s="49">
        <v>8</v>
      </c>
      <c r="AP74" s="43">
        <v>755</v>
      </c>
      <c r="AQ74" s="38"/>
      <c r="AR74" s="38"/>
      <c r="AS74" s="38"/>
      <c r="AV74" s="38"/>
      <c r="AW74" s="38"/>
      <c r="AX74" s="38"/>
      <c r="AY74" s="38"/>
      <c r="AZ74" s="38"/>
      <c r="BA74" s="38"/>
    </row>
    <row r="75" spans="1:206" s="25" customFormat="1" ht="12.75">
      <c r="A75" s="45"/>
      <c r="B75" s="4" t="s">
        <v>181</v>
      </c>
      <c r="C75" s="15">
        <v>42539</v>
      </c>
      <c r="D75" s="4">
        <v>13</v>
      </c>
      <c r="E75" s="5" t="s">
        <v>242</v>
      </c>
      <c r="F75" s="5">
        <v>7</v>
      </c>
      <c r="G75" s="5" t="s">
        <v>37</v>
      </c>
      <c r="H75" s="5" t="s">
        <v>293</v>
      </c>
      <c r="I75" s="5">
        <v>4</v>
      </c>
      <c r="J75" s="5" t="s">
        <v>119</v>
      </c>
      <c r="K75" s="4">
        <v>5</v>
      </c>
      <c r="L75" s="4">
        <v>6</v>
      </c>
      <c r="M75" s="4">
        <v>7</v>
      </c>
      <c r="N75" s="5">
        <v>40</v>
      </c>
      <c r="O75" s="5">
        <v>35</v>
      </c>
      <c r="P75" s="5">
        <v>30</v>
      </c>
      <c r="Q75" s="5">
        <v>105</v>
      </c>
      <c r="R75" s="49">
        <v>5</v>
      </c>
      <c r="S75" s="43"/>
      <c r="T75" s="38"/>
      <c r="U75" s="38"/>
      <c r="V75" s="5" t="s">
        <v>245</v>
      </c>
      <c r="W75" s="5">
        <v>56</v>
      </c>
      <c r="X75" s="5" t="s">
        <v>37</v>
      </c>
      <c r="Y75" s="5">
        <v>17900491</v>
      </c>
      <c r="Z75" s="58">
        <v>990</v>
      </c>
      <c r="AA75" s="50"/>
      <c r="AB75" s="5" t="s">
        <v>245</v>
      </c>
      <c r="AC75" s="5">
        <v>56</v>
      </c>
      <c r="AD75" s="58">
        <v>990</v>
      </c>
      <c r="AE75" s="50"/>
      <c r="AF75" s="50"/>
      <c r="AG75" s="50"/>
      <c r="AH75" s="50"/>
      <c r="AI75" s="50"/>
      <c r="AJ75" s="50"/>
      <c r="AK75" s="5" t="s">
        <v>399</v>
      </c>
      <c r="AL75" s="5">
        <v>6</v>
      </c>
      <c r="AM75" s="5" t="s">
        <v>35</v>
      </c>
      <c r="AN75" s="5" t="s">
        <v>435</v>
      </c>
      <c r="AO75" s="49">
        <v>2</v>
      </c>
      <c r="AP75" s="43">
        <v>290</v>
      </c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</row>
    <row r="76" spans="2:53" ht="12.75">
      <c r="B76" s="12" t="s">
        <v>181</v>
      </c>
      <c r="C76" s="16">
        <v>42540</v>
      </c>
      <c r="D76" s="12">
        <v>10</v>
      </c>
      <c r="E76" s="13" t="s">
        <v>242</v>
      </c>
      <c r="F76" s="13">
        <v>7</v>
      </c>
      <c r="G76" s="13" t="s">
        <v>37</v>
      </c>
      <c r="H76" s="13" t="s">
        <v>293</v>
      </c>
      <c r="I76" s="13">
        <v>4</v>
      </c>
      <c r="J76" s="13" t="s">
        <v>119</v>
      </c>
      <c r="K76" s="12">
        <v>7</v>
      </c>
      <c r="L76" s="12">
        <v>7</v>
      </c>
      <c r="M76" s="12">
        <v>6</v>
      </c>
      <c r="N76" s="13">
        <v>30</v>
      </c>
      <c r="O76" s="13">
        <v>30</v>
      </c>
      <c r="P76" s="13">
        <v>35</v>
      </c>
      <c r="Q76" s="13">
        <v>95</v>
      </c>
      <c r="R76" s="55">
        <v>6</v>
      </c>
      <c r="S76" s="60"/>
      <c r="AK76" s="5" t="s">
        <v>44</v>
      </c>
      <c r="AL76" s="5">
        <v>6</v>
      </c>
      <c r="AM76" s="5" t="s">
        <v>35</v>
      </c>
      <c r="AN76" s="5">
        <v>15903259</v>
      </c>
      <c r="AO76" s="49">
        <v>3</v>
      </c>
      <c r="AP76" s="43">
        <v>365</v>
      </c>
      <c r="AQ76" s="38"/>
      <c r="AR76" s="38"/>
      <c r="AS76" s="38"/>
      <c r="AV76" s="38"/>
      <c r="AW76" s="38"/>
      <c r="AX76" s="38"/>
      <c r="AY76" s="38"/>
      <c r="AZ76" s="38"/>
      <c r="BA76" s="38"/>
    </row>
    <row r="77" spans="1:206" s="25" customFormat="1" ht="12.75">
      <c r="A77" s="45"/>
      <c r="B77" s="4" t="s">
        <v>507</v>
      </c>
      <c r="C77" s="15" t="s">
        <v>499</v>
      </c>
      <c r="D77" s="4">
        <v>13</v>
      </c>
      <c r="E77" s="5" t="s">
        <v>405</v>
      </c>
      <c r="F77" s="5">
        <v>7</v>
      </c>
      <c r="G77" s="5" t="s">
        <v>37</v>
      </c>
      <c r="H77" s="5" t="s">
        <v>446</v>
      </c>
      <c r="I77" s="5" t="s">
        <v>370</v>
      </c>
      <c r="J77" s="5" t="s">
        <v>437</v>
      </c>
      <c r="K77" s="4">
        <v>2</v>
      </c>
      <c r="L77" s="4">
        <v>2</v>
      </c>
      <c r="M77" s="4">
        <v>2</v>
      </c>
      <c r="N77" s="5">
        <v>55</v>
      </c>
      <c r="O77" s="5">
        <v>55</v>
      </c>
      <c r="P77" s="5">
        <v>55</v>
      </c>
      <c r="Q77" s="5">
        <v>165</v>
      </c>
      <c r="R77" s="49">
        <v>1</v>
      </c>
      <c r="S77" s="43">
        <v>770</v>
      </c>
      <c r="T77" s="38"/>
      <c r="U77" s="38"/>
      <c r="V77" s="1" t="s">
        <v>0</v>
      </c>
      <c r="W77" s="2" t="s">
        <v>2</v>
      </c>
      <c r="X77" s="1" t="s">
        <v>7</v>
      </c>
      <c r="Y77" s="1" t="s">
        <v>1</v>
      </c>
      <c r="Z77" s="57" t="s">
        <v>588</v>
      </c>
      <c r="AA77" s="50"/>
      <c r="AB77" s="1" t="s">
        <v>0</v>
      </c>
      <c r="AC77" s="2" t="s">
        <v>2</v>
      </c>
      <c r="AD77" s="57" t="s">
        <v>588</v>
      </c>
      <c r="AE77" s="50"/>
      <c r="AF77" s="50"/>
      <c r="AG77" s="50"/>
      <c r="AH77" s="50"/>
      <c r="AI77" s="50"/>
      <c r="AJ77" s="50"/>
      <c r="AK77" s="5" t="s">
        <v>207</v>
      </c>
      <c r="AL77" s="5">
        <v>6</v>
      </c>
      <c r="AM77" s="5" t="s">
        <v>35</v>
      </c>
      <c r="AN77" s="5">
        <v>19604082</v>
      </c>
      <c r="AO77" s="49">
        <v>1</v>
      </c>
      <c r="AP77" s="43">
        <v>145</v>
      </c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</row>
    <row r="78" spans="1:206" s="25" customFormat="1" ht="12.75">
      <c r="A78" s="45"/>
      <c r="B78" s="4" t="s">
        <v>508</v>
      </c>
      <c r="C78" s="15">
        <v>42610</v>
      </c>
      <c r="D78" s="4">
        <v>11</v>
      </c>
      <c r="E78" s="5" t="s">
        <v>405</v>
      </c>
      <c r="F78" s="5">
        <v>7</v>
      </c>
      <c r="G78" s="5" t="s">
        <v>37</v>
      </c>
      <c r="H78" s="5" t="s">
        <v>446</v>
      </c>
      <c r="I78" s="5" t="s">
        <v>370</v>
      </c>
      <c r="J78" s="5" t="s">
        <v>437</v>
      </c>
      <c r="K78" s="4">
        <v>2</v>
      </c>
      <c r="L78" s="4">
        <v>2</v>
      </c>
      <c r="M78" s="4">
        <v>2</v>
      </c>
      <c r="N78" s="5">
        <v>55</v>
      </c>
      <c r="O78" s="5">
        <v>55</v>
      </c>
      <c r="P78" s="5">
        <v>55</v>
      </c>
      <c r="Q78" s="5">
        <v>165</v>
      </c>
      <c r="R78" s="49">
        <v>2</v>
      </c>
      <c r="S78" s="43"/>
      <c r="T78" s="38"/>
      <c r="U78" s="38"/>
      <c r="V78" s="5" t="s">
        <v>339</v>
      </c>
      <c r="W78" s="5">
        <v>7</v>
      </c>
      <c r="X78" s="5" t="s">
        <v>40</v>
      </c>
      <c r="Y78" s="5" t="s">
        <v>586</v>
      </c>
      <c r="Z78" s="58">
        <v>680</v>
      </c>
      <c r="AA78" s="50"/>
      <c r="AB78" s="5" t="s">
        <v>339</v>
      </c>
      <c r="AC78" s="5">
        <v>7</v>
      </c>
      <c r="AD78" s="58">
        <v>680</v>
      </c>
      <c r="AE78" s="50"/>
      <c r="AF78" s="50"/>
      <c r="AG78" s="50"/>
      <c r="AH78" s="50"/>
      <c r="AI78" s="50"/>
      <c r="AJ78" s="50"/>
      <c r="AK78" s="5" t="s">
        <v>400</v>
      </c>
      <c r="AL78" s="5">
        <v>6</v>
      </c>
      <c r="AM78" s="5" t="s">
        <v>35</v>
      </c>
      <c r="AN78" s="5" t="s">
        <v>438</v>
      </c>
      <c r="AO78" s="49">
        <v>2</v>
      </c>
      <c r="AP78" s="43">
        <v>245</v>
      </c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</row>
    <row r="79" spans="1:206" s="25" customFormat="1" ht="12.75">
      <c r="A79" s="45"/>
      <c r="B79" s="4" t="s">
        <v>181</v>
      </c>
      <c r="C79" s="15">
        <v>42539</v>
      </c>
      <c r="D79" s="4">
        <v>13</v>
      </c>
      <c r="E79" s="5" t="s">
        <v>405</v>
      </c>
      <c r="F79" s="5">
        <v>7</v>
      </c>
      <c r="G79" s="5" t="s">
        <v>37</v>
      </c>
      <c r="H79" s="5" t="s">
        <v>446</v>
      </c>
      <c r="I79" s="5" t="s">
        <v>370</v>
      </c>
      <c r="J79" s="5" t="s">
        <v>437</v>
      </c>
      <c r="K79" s="4">
        <v>3</v>
      </c>
      <c r="L79" s="4">
        <v>3</v>
      </c>
      <c r="M79" s="4">
        <v>2</v>
      </c>
      <c r="N79" s="5">
        <v>50</v>
      </c>
      <c r="O79" s="5">
        <v>50</v>
      </c>
      <c r="P79" s="5">
        <v>55</v>
      </c>
      <c r="Q79" s="5">
        <v>155</v>
      </c>
      <c r="R79" s="49">
        <v>3</v>
      </c>
      <c r="S79" s="43"/>
      <c r="T79" s="38"/>
      <c r="U79" s="38"/>
      <c r="V79" s="5"/>
      <c r="W79" s="5"/>
      <c r="X79" s="5"/>
      <c r="Y79" s="5"/>
      <c r="Z79" s="58"/>
      <c r="AA79" s="50"/>
      <c r="AB79" s="5"/>
      <c r="AC79" s="5"/>
      <c r="AD79" s="58"/>
      <c r="AE79" s="50"/>
      <c r="AF79" s="50"/>
      <c r="AG79" s="50"/>
      <c r="AH79" s="50"/>
      <c r="AI79" s="50"/>
      <c r="AJ79" s="50"/>
      <c r="AK79" s="5" t="s">
        <v>557</v>
      </c>
      <c r="AL79" s="5">
        <v>6</v>
      </c>
      <c r="AM79" s="5" t="s">
        <v>35</v>
      </c>
      <c r="AN79" s="5" t="s">
        <v>438</v>
      </c>
      <c r="AO79" s="49">
        <v>1</v>
      </c>
      <c r="AP79" s="43">
        <v>150</v>
      </c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</row>
    <row r="80" spans="2:53" ht="12.75">
      <c r="B80" s="4" t="s">
        <v>181</v>
      </c>
      <c r="C80" s="15">
        <v>42540</v>
      </c>
      <c r="D80" s="4">
        <v>10</v>
      </c>
      <c r="E80" s="5" t="s">
        <v>405</v>
      </c>
      <c r="F80" s="5">
        <v>7</v>
      </c>
      <c r="G80" s="5" t="s">
        <v>37</v>
      </c>
      <c r="H80" s="5" t="s">
        <v>446</v>
      </c>
      <c r="I80" s="5" t="s">
        <v>370</v>
      </c>
      <c r="J80" s="5" t="s">
        <v>437</v>
      </c>
      <c r="K80" s="4">
        <v>4</v>
      </c>
      <c r="L80" s="4">
        <v>4</v>
      </c>
      <c r="M80" s="4">
        <v>2</v>
      </c>
      <c r="N80" s="5">
        <v>45</v>
      </c>
      <c r="O80" s="5">
        <v>45</v>
      </c>
      <c r="P80" s="5">
        <v>55</v>
      </c>
      <c r="Q80" s="5">
        <v>145</v>
      </c>
      <c r="R80" s="49">
        <v>4</v>
      </c>
      <c r="V80" s="5" t="s">
        <v>240</v>
      </c>
      <c r="W80" s="5">
        <v>8</v>
      </c>
      <c r="X80" s="5" t="s">
        <v>40</v>
      </c>
      <c r="Y80" s="5" t="s">
        <v>273</v>
      </c>
      <c r="Z80" s="58">
        <v>175</v>
      </c>
      <c r="AB80" s="5" t="s">
        <v>240</v>
      </c>
      <c r="AC80" s="5">
        <v>8</v>
      </c>
      <c r="AD80" s="58">
        <v>175</v>
      </c>
      <c r="AK80" s="5" t="s">
        <v>195</v>
      </c>
      <c r="AL80" s="5">
        <v>6</v>
      </c>
      <c r="AM80" s="5" t="s">
        <v>35</v>
      </c>
      <c r="AN80" s="5">
        <v>13731099</v>
      </c>
      <c r="AO80" s="49">
        <v>2</v>
      </c>
      <c r="AP80" s="43">
        <v>175</v>
      </c>
      <c r="AQ80" s="38"/>
      <c r="AR80" s="38"/>
      <c r="AS80" s="38"/>
      <c r="AV80" s="38"/>
      <c r="AW80" s="38"/>
      <c r="AX80" s="38"/>
      <c r="AY80" s="38"/>
      <c r="AZ80" s="38"/>
      <c r="BA80" s="38"/>
    </row>
    <row r="81" spans="2:53" ht="12.75">
      <c r="B81" s="12" t="s">
        <v>560</v>
      </c>
      <c r="C81" s="16">
        <v>42631</v>
      </c>
      <c r="D81" s="12">
        <v>15</v>
      </c>
      <c r="E81" s="13" t="s">
        <v>405</v>
      </c>
      <c r="F81" s="13">
        <v>7</v>
      </c>
      <c r="G81" s="13" t="s">
        <v>37</v>
      </c>
      <c r="H81" s="13" t="s">
        <v>446</v>
      </c>
      <c r="I81" s="13" t="s">
        <v>370</v>
      </c>
      <c r="J81" s="13" t="s">
        <v>437</v>
      </c>
      <c r="K81" s="12">
        <v>4</v>
      </c>
      <c r="L81" s="12">
        <v>4</v>
      </c>
      <c r="M81" s="12">
        <v>3</v>
      </c>
      <c r="N81" s="13">
        <v>45</v>
      </c>
      <c r="O81" s="13">
        <v>45</v>
      </c>
      <c r="P81" s="13">
        <v>50</v>
      </c>
      <c r="Q81" s="13">
        <v>140</v>
      </c>
      <c r="R81" s="55">
        <v>5</v>
      </c>
      <c r="S81" s="60"/>
      <c r="AK81" s="5" t="s">
        <v>205</v>
      </c>
      <c r="AL81" s="5">
        <v>6</v>
      </c>
      <c r="AM81" s="5" t="s">
        <v>35</v>
      </c>
      <c r="AN81" s="5">
        <v>10083899</v>
      </c>
      <c r="AO81" s="49">
        <v>2</v>
      </c>
      <c r="AP81" s="43">
        <v>215</v>
      </c>
      <c r="AQ81" s="38"/>
      <c r="AR81" s="38"/>
      <c r="AS81" s="38"/>
      <c r="AV81" s="38"/>
      <c r="AW81" s="38"/>
      <c r="AX81" s="38"/>
      <c r="AY81" s="38"/>
      <c r="AZ81" s="38"/>
      <c r="BA81" s="38"/>
    </row>
    <row r="82" spans="2:53" ht="12.75">
      <c r="B82" s="12" t="s">
        <v>507</v>
      </c>
      <c r="C82" s="16" t="s">
        <v>457</v>
      </c>
      <c r="D82" s="12">
        <v>11</v>
      </c>
      <c r="E82" s="13" t="s">
        <v>487</v>
      </c>
      <c r="F82" s="13">
        <v>8</v>
      </c>
      <c r="G82" s="13" t="s">
        <v>37</v>
      </c>
      <c r="H82" s="13">
        <v>0</v>
      </c>
      <c r="I82" s="13">
        <v>13</v>
      </c>
      <c r="J82" s="13">
        <v>0</v>
      </c>
      <c r="K82" s="12">
        <v>2</v>
      </c>
      <c r="L82" s="12">
        <v>2</v>
      </c>
      <c r="M82" s="12">
        <v>2</v>
      </c>
      <c r="N82" s="13">
        <v>55</v>
      </c>
      <c r="O82" s="13">
        <v>55</v>
      </c>
      <c r="P82" s="13">
        <v>55</v>
      </c>
      <c r="Q82" s="13">
        <v>165</v>
      </c>
      <c r="R82" s="55">
        <v>1</v>
      </c>
      <c r="S82" s="60">
        <v>165</v>
      </c>
      <c r="V82" s="5" t="s">
        <v>404</v>
      </c>
      <c r="W82" s="5">
        <v>10</v>
      </c>
      <c r="X82" s="5" t="s">
        <v>40</v>
      </c>
      <c r="Y82" s="5" t="s">
        <v>444</v>
      </c>
      <c r="Z82" s="58">
        <v>300</v>
      </c>
      <c r="AB82" s="5" t="s">
        <v>404</v>
      </c>
      <c r="AC82" s="5">
        <v>10</v>
      </c>
      <c r="AD82" s="58">
        <v>300</v>
      </c>
      <c r="AK82" s="5" t="s">
        <v>59</v>
      </c>
      <c r="AL82" s="5">
        <v>7</v>
      </c>
      <c r="AM82" s="5" t="s">
        <v>35</v>
      </c>
      <c r="AN82" s="5" t="s">
        <v>272</v>
      </c>
      <c r="AO82" s="49">
        <v>6</v>
      </c>
      <c r="AP82" s="43">
        <v>780</v>
      </c>
      <c r="AQ82" s="38"/>
      <c r="AR82" s="38"/>
      <c r="AS82" s="38"/>
      <c r="AV82" s="38"/>
      <c r="AW82" s="38"/>
      <c r="AX82" s="38"/>
      <c r="AY82" s="38"/>
      <c r="AZ82" s="38"/>
      <c r="BA82" s="38"/>
    </row>
    <row r="83" spans="2:53" ht="12.75">
      <c r="B83" s="4" t="s">
        <v>181</v>
      </c>
      <c r="C83" s="15" t="s">
        <v>323</v>
      </c>
      <c r="D83" s="4">
        <v>17</v>
      </c>
      <c r="E83" s="5" t="s">
        <v>244</v>
      </c>
      <c r="F83" s="5">
        <v>8</v>
      </c>
      <c r="G83" s="5" t="s">
        <v>37</v>
      </c>
      <c r="H83" s="5" t="s">
        <v>296</v>
      </c>
      <c r="I83" s="5">
        <v>1</v>
      </c>
      <c r="J83" s="5" t="s">
        <v>85</v>
      </c>
      <c r="K83" s="4">
        <v>2</v>
      </c>
      <c r="L83" s="4">
        <v>2</v>
      </c>
      <c r="M83" s="4">
        <v>2</v>
      </c>
      <c r="N83" s="5">
        <v>55</v>
      </c>
      <c r="O83" s="5">
        <v>55</v>
      </c>
      <c r="P83" s="5">
        <v>55</v>
      </c>
      <c r="Q83" s="5">
        <v>165</v>
      </c>
      <c r="R83" s="49">
        <v>1</v>
      </c>
      <c r="S83" s="43">
        <v>300</v>
      </c>
      <c r="AK83" s="5" t="s">
        <v>210</v>
      </c>
      <c r="AL83" s="5">
        <v>7</v>
      </c>
      <c r="AM83" s="5" t="s">
        <v>35</v>
      </c>
      <c r="AN83" s="5" t="s">
        <v>271</v>
      </c>
      <c r="AO83" s="49">
        <v>4</v>
      </c>
      <c r="AP83" s="43">
        <v>435</v>
      </c>
      <c r="AQ83" s="38"/>
      <c r="AR83" s="38"/>
      <c r="AS83" s="38"/>
      <c r="AV83" s="38"/>
      <c r="AW83" s="38"/>
      <c r="AX83" s="38"/>
      <c r="AY83" s="38"/>
      <c r="AZ83" s="38"/>
      <c r="BA83" s="38"/>
    </row>
    <row r="84" spans="2:53" ht="12.75">
      <c r="B84" s="12" t="s">
        <v>181</v>
      </c>
      <c r="C84" s="16" t="s">
        <v>324</v>
      </c>
      <c r="D84" s="12">
        <v>13</v>
      </c>
      <c r="E84" s="13" t="s">
        <v>244</v>
      </c>
      <c r="F84" s="13">
        <v>8</v>
      </c>
      <c r="G84" s="13" t="s">
        <v>37</v>
      </c>
      <c r="H84" s="13" t="s">
        <v>296</v>
      </c>
      <c r="I84" s="13">
        <v>1</v>
      </c>
      <c r="J84" s="13" t="s">
        <v>85</v>
      </c>
      <c r="K84" s="12">
        <v>4</v>
      </c>
      <c r="L84" s="12">
        <v>4</v>
      </c>
      <c r="M84" s="12">
        <v>4</v>
      </c>
      <c r="N84" s="13">
        <v>45</v>
      </c>
      <c r="O84" s="13">
        <v>45</v>
      </c>
      <c r="P84" s="13">
        <v>45</v>
      </c>
      <c r="Q84" s="13">
        <v>135</v>
      </c>
      <c r="R84" s="55">
        <v>2</v>
      </c>
      <c r="S84" s="60"/>
      <c r="V84" s="5" t="s">
        <v>241</v>
      </c>
      <c r="W84" s="5">
        <v>11</v>
      </c>
      <c r="X84" s="5" t="s">
        <v>40</v>
      </c>
      <c r="Y84" s="5" t="s">
        <v>274</v>
      </c>
      <c r="Z84" s="58">
        <v>970</v>
      </c>
      <c r="AB84" s="5" t="s">
        <v>241</v>
      </c>
      <c r="AC84" s="5">
        <v>11</v>
      </c>
      <c r="AD84" s="58">
        <v>970</v>
      </c>
      <c r="AK84" s="5" t="s">
        <v>208</v>
      </c>
      <c r="AL84" s="5">
        <v>7</v>
      </c>
      <c r="AM84" s="5" t="s">
        <v>35</v>
      </c>
      <c r="AN84" s="5">
        <v>19604211</v>
      </c>
      <c r="AO84" s="49">
        <v>4</v>
      </c>
      <c r="AP84" s="43">
        <v>585</v>
      </c>
      <c r="AQ84" s="38"/>
      <c r="AR84" s="38"/>
      <c r="AS84" s="38"/>
      <c r="AV84" s="38"/>
      <c r="AW84" s="38"/>
      <c r="AX84" s="38"/>
      <c r="AY84" s="38"/>
      <c r="AZ84" s="38"/>
      <c r="BA84" s="38"/>
    </row>
    <row r="85" spans="2:53" ht="12.75">
      <c r="B85" s="4" t="s">
        <v>181</v>
      </c>
      <c r="C85" s="15">
        <v>42539</v>
      </c>
      <c r="D85" s="4">
        <v>13</v>
      </c>
      <c r="E85" s="5" t="s">
        <v>407</v>
      </c>
      <c r="F85" s="5">
        <v>8</v>
      </c>
      <c r="G85" s="5" t="s">
        <v>37</v>
      </c>
      <c r="H85" s="5" t="s">
        <v>447</v>
      </c>
      <c r="I85" s="5" t="s">
        <v>448</v>
      </c>
      <c r="J85" s="5" t="s">
        <v>362</v>
      </c>
      <c r="K85" s="4">
        <v>7</v>
      </c>
      <c r="L85" s="4">
        <v>4</v>
      </c>
      <c r="M85" s="4">
        <v>4</v>
      </c>
      <c r="N85" s="5">
        <v>30</v>
      </c>
      <c r="O85" s="5">
        <v>45</v>
      </c>
      <c r="P85" s="5">
        <v>45</v>
      </c>
      <c r="Q85" s="5">
        <v>120</v>
      </c>
      <c r="R85" s="49">
        <v>1</v>
      </c>
      <c r="S85" s="43">
        <v>230</v>
      </c>
      <c r="AK85" s="5" t="s">
        <v>352</v>
      </c>
      <c r="AL85" s="5">
        <v>7</v>
      </c>
      <c r="AM85" s="5" t="s">
        <v>35</v>
      </c>
      <c r="AN85" s="5" t="s">
        <v>368</v>
      </c>
      <c r="AO85" s="49">
        <v>7</v>
      </c>
      <c r="AP85" s="43">
        <v>790</v>
      </c>
      <c r="AQ85" s="38"/>
      <c r="AR85" s="38"/>
      <c r="AS85" s="38"/>
      <c r="AV85" s="38"/>
      <c r="AW85" s="38"/>
      <c r="AX85" s="38"/>
      <c r="AY85" s="38"/>
      <c r="AZ85" s="38"/>
      <c r="BA85" s="38"/>
    </row>
    <row r="86" spans="1:206" s="40" customFormat="1" ht="13.5" thickBot="1">
      <c r="A86" s="45"/>
      <c r="B86" s="12" t="s">
        <v>181</v>
      </c>
      <c r="C86" s="16">
        <v>42540</v>
      </c>
      <c r="D86" s="12">
        <v>10</v>
      </c>
      <c r="E86" s="13" t="s">
        <v>407</v>
      </c>
      <c r="F86" s="13">
        <v>8</v>
      </c>
      <c r="G86" s="13" t="s">
        <v>37</v>
      </c>
      <c r="H86" s="13" t="s">
        <v>447</v>
      </c>
      <c r="I86" s="13" t="s">
        <v>448</v>
      </c>
      <c r="J86" s="13" t="s">
        <v>362</v>
      </c>
      <c r="K86" s="12">
        <v>6</v>
      </c>
      <c r="L86" s="12">
        <v>6</v>
      </c>
      <c r="M86" s="12">
        <v>5</v>
      </c>
      <c r="N86" s="13">
        <v>35</v>
      </c>
      <c r="O86" s="13">
        <v>35</v>
      </c>
      <c r="P86" s="13">
        <v>40</v>
      </c>
      <c r="Q86" s="13">
        <v>110</v>
      </c>
      <c r="R86" s="55">
        <v>2</v>
      </c>
      <c r="S86" s="60"/>
      <c r="T86" s="38"/>
      <c r="U86" s="38"/>
      <c r="V86" s="5" t="s">
        <v>270</v>
      </c>
      <c r="W86" s="5">
        <v>12</v>
      </c>
      <c r="X86" s="5" t="s">
        <v>40</v>
      </c>
      <c r="Y86" s="5" t="s">
        <v>304</v>
      </c>
      <c r="Z86" s="58">
        <v>855</v>
      </c>
      <c r="AA86" s="50"/>
      <c r="AB86" s="5" t="s">
        <v>270</v>
      </c>
      <c r="AC86" s="5">
        <v>12</v>
      </c>
      <c r="AD86" s="58">
        <v>855</v>
      </c>
      <c r="AE86" s="50"/>
      <c r="AF86" s="50"/>
      <c r="AG86" s="50"/>
      <c r="AH86" s="50"/>
      <c r="AI86" s="50"/>
      <c r="AJ86" s="50"/>
      <c r="AK86" s="5" t="s">
        <v>196</v>
      </c>
      <c r="AL86" s="5">
        <v>7</v>
      </c>
      <c r="AM86" s="5" t="s">
        <v>35</v>
      </c>
      <c r="AN86" s="5">
        <v>13731078</v>
      </c>
      <c r="AO86" s="49">
        <v>4</v>
      </c>
      <c r="AP86" s="43">
        <v>470</v>
      </c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</row>
    <row r="87" spans="2:53" ht="12.75">
      <c r="B87" s="4" t="s">
        <v>181</v>
      </c>
      <c r="C87" s="15" t="s">
        <v>323</v>
      </c>
      <c r="D87" s="4">
        <v>16</v>
      </c>
      <c r="E87" s="5" t="s">
        <v>225</v>
      </c>
      <c r="F87" s="5">
        <v>8</v>
      </c>
      <c r="G87" s="5" t="s">
        <v>37</v>
      </c>
      <c r="H87" s="5" t="s">
        <v>292</v>
      </c>
      <c r="I87" s="5">
        <v>23</v>
      </c>
      <c r="J87" s="5">
        <v>1</v>
      </c>
      <c r="K87" s="4">
        <v>2</v>
      </c>
      <c r="L87" s="4">
        <v>2</v>
      </c>
      <c r="M87" s="4">
        <v>2</v>
      </c>
      <c r="N87" s="5">
        <v>55</v>
      </c>
      <c r="O87" s="5">
        <v>55</v>
      </c>
      <c r="P87" s="5">
        <v>55</v>
      </c>
      <c r="Q87" s="5">
        <v>165</v>
      </c>
      <c r="R87" s="49">
        <v>1</v>
      </c>
      <c r="S87" s="43">
        <v>560</v>
      </c>
      <c r="V87" s="5" t="s">
        <v>215</v>
      </c>
      <c r="W87" s="5">
        <v>12</v>
      </c>
      <c r="X87" s="5" t="s">
        <v>40</v>
      </c>
      <c r="Y87" s="5" t="s">
        <v>279</v>
      </c>
      <c r="Z87" s="58">
        <v>295</v>
      </c>
      <c r="AB87" s="5" t="s">
        <v>215</v>
      </c>
      <c r="AC87" s="5">
        <v>12</v>
      </c>
      <c r="AD87" s="58">
        <v>295</v>
      </c>
      <c r="AK87" s="5" t="s">
        <v>481</v>
      </c>
      <c r="AL87" s="5">
        <v>8</v>
      </c>
      <c r="AM87" s="5" t="s">
        <v>35</v>
      </c>
      <c r="AN87" s="5">
        <v>18534077</v>
      </c>
      <c r="AO87" s="49">
        <v>4</v>
      </c>
      <c r="AP87" s="43">
        <v>450</v>
      </c>
      <c r="AQ87" s="38"/>
      <c r="AR87" s="38"/>
      <c r="AS87" s="38"/>
      <c r="AV87" s="38"/>
      <c r="AW87" s="38"/>
      <c r="AX87" s="38"/>
      <c r="AY87" s="38"/>
      <c r="AZ87" s="38"/>
      <c r="BA87" s="38"/>
    </row>
    <row r="88" spans="2:53" ht="12.75">
      <c r="B88" s="4" t="s">
        <v>181</v>
      </c>
      <c r="C88" s="15" t="s">
        <v>324</v>
      </c>
      <c r="D88" s="4">
        <v>12</v>
      </c>
      <c r="E88" s="5" t="s">
        <v>225</v>
      </c>
      <c r="F88" s="5">
        <v>8</v>
      </c>
      <c r="G88" s="5" t="s">
        <v>37</v>
      </c>
      <c r="H88" s="5" t="s">
        <v>292</v>
      </c>
      <c r="I88" s="5">
        <v>23</v>
      </c>
      <c r="J88" s="5">
        <v>1</v>
      </c>
      <c r="K88" s="4">
        <v>4</v>
      </c>
      <c r="L88" s="4">
        <v>4</v>
      </c>
      <c r="M88" s="4">
        <v>2</v>
      </c>
      <c r="N88" s="5">
        <v>45</v>
      </c>
      <c r="O88" s="5">
        <v>45</v>
      </c>
      <c r="P88" s="5">
        <v>55</v>
      </c>
      <c r="Q88" s="5">
        <v>145</v>
      </c>
      <c r="R88" s="49">
        <v>2</v>
      </c>
      <c r="AK88" s="5" t="s">
        <v>209</v>
      </c>
      <c r="AL88" s="5">
        <v>8</v>
      </c>
      <c r="AM88" s="5" t="s">
        <v>35</v>
      </c>
      <c r="AN88" s="5">
        <v>19600110</v>
      </c>
      <c r="AO88" s="49">
        <v>2</v>
      </c>
      <c r="AP88" s="43">
        <v>280</v>
      </c>
      <c r="AQ88" s="38"/>
      <c r="AR88" s="38"/>
      <c r="AS88" s="38"/>
      <c r="AV88" s="38"/>
      <c r="AW88" s="38"/>
      <c r="AX88" s="38"/>
      <c r="AY88" s="38"/>
      <c r="AZ88" s="38"/>
      <c r="BA88" s="38"/>
    </row>
    <row r="89" spans="2:53" ht="12.75">
      <c r="B89" s="4" t="s">
        <v>181</v>
      </c>
      <c r="C89" s="15">
        <v>42540</v>
      </c>
      <c r="D89" s="4">
        <v>10</v>
      </c>
      <c r="E89" s="5" t="s">
        <v>225</v>
      </c>
      <c r="F89" s="5">
        <v>8</v>
      </c>
      <c r="G89" s="5" t="s">
        <v>37</v>
      </c>
      <c r="H89" s="5" t="s">
        <v>292</v>
      </c>
      <c r="I89" s="5">
        <v>23</v>
      </c>
      <c r="J89" s="5">
        <v>1</v>
      </c>
      <c r="K89" s="4">
        <v>2</v>
      </c>
      <c r="L89" s="4">
        <v>2</v>
      </c>
      <c r="M89" s="4">
        <v>7</v>
      </c>
      <c r="N89" s="5">
        <v>55</v>
      </c>
      <c r="O89" s="5">
        <v>55</v>
      </c>
      <c r="P89" s="5">
        <v>30</v>
      </c>
      <c r="Q89" s="5">
        <v>140</v>
      </c>
      <c r="R89" s="49">
        <v>3</v>
      </c>
      <c r="V89" s="5" t="s">
        <v>556</v>
      </c>
      <c r="W89" s="5">
        <v>18</v>
      </c>
      <c r="X89" s="5" t="s">
        <v>40</v>
      </c>
      <c r="Y89" s="5">
        <v>18950307</v>
      </c>
      <c r="Z89" s="58">
        <v>320</v>
      </c>
      <c r="AB89" s="5" t="s">
        <v>556</v>
      </c>
      <c r="AC89" s="5">
        <v>18</v>
      </c>
      <c r="AD89" s="58">
        <v>320</v>
      </c>
      <c r="AK89" s="5" t="s">
        <v>88</v>
      </c>
      <c r="AL89" s="5">
        <v>8</v>
      </c>
      <c r="AM89" s="5" t="s">
        <v>35</v>
      </c>
      <c r="AN89" s="5">
        <v>18530426</v>
      </c>
      <c r="AO89" s="49">
        <v>3</v>
      </c>
      <c r="AP89" s="43">
        <v>435</v>
      </c>
      <c r="AQ89" s="38"/>
      <c r="AR89" s="38"/>
      <c r="AS89" s="38"/>
      <c r="AV89" s="38"/>
      <c r="AW89" s="38"/>
      <c r="AX89" s="38"/>
      <c r="AY89" s="38"/>
      <c r="AZ89" s="38"/>
      <c r="BA89" s="38"/>
    </row>
    <row r="90" spans="2:53" ht="12.75">
      <c r="B90" s="12" t="s">
        <v>181</v>
      </c>
      <c r="C90" s="16">
        <v>42539</v>
      </c>
      <c r="D90" s="12">
        <v>13</v>
      </c>
      <c r="E90" s="13" t="s">
        <v>225</v>
      </c>
      <c r="F90" s="13">
        <v>8</v>
      </c>
      <c r="G90" s="13" t="s">
        <v>37</v>
      </c>
      <c r="H90" s="13" t="s">
        <v>292</v>
      </c>
      <c r="I90" s="13">
        <v>23</v>
      </c>
      <c r="J90" s="13">
        <v>1</v>
      </c>
      <c r="K90" s="12">
        <v>4</v>
      </c>
      <c r="L90" s="12">
        <v>7</v>
      </c>
      <c r="M90" s="12">
        <v>6</v>
      </c>
      <c r="N90" s="13">
        <v>45</v>
      </c>
      <c r="O90" s="13">
        <v>30</v>
      </c>
      <c r="P90" s="13">
        <v>35</v>
      </c>
      <c r="Q90" s="13">
        <v>110</v>
      </c>
      <c r="R90" s="55">
        <v>4</v>
      </c>
      <c r="S90" s="60"/>
      <c r="AK90" s="5" t="s">
        <v>483</v>
      </c>
      <c r="AL90" s="5">
        <v>8</v>
      </c>
      <c r="AM90" s="5" t="s">
        <v>35</v>
      </c>
      <c r="AN90" s="5">
        <v>18983239</v>
      </c>
      <c r="AO90" s="49">
        <v>6</v>
      </c>
      <c r="AP90" s="43">
        <v>745</v>
      </c>
      <c r="AQ90" s="38"/>
      <c r="AR90" s="38"/>
      <c r="AS90" s="38"/>
      <c r="AV90" s="38"/>
      <c r="AW90" s="38"/>
      <c r="AX90" s="38"/>
      <c r="AY90" s="38"/>
      <c r="AZ90" s="38"/>
      <c r="BA90" s="38"/>
    </row>
    <row r="91" spans="2:53" ht="12.75">
      <c r="B91" s="4" t="s">
        <v>507</v>
      </c>
      <c r="C91" s="15" t="s">
        <v>457</v>
      </c>
      <c r="D91" s="4">
        <v>11</v>
      </c>
      <c r="E91" s="5" t="s">
        <v>486</v>
      </c>
      <c r="F91" s="5">
        <v>8</v>
      </c>
      <c r="G91" s="5" t="s">
        <v>37</v>
      </c>
      <c r="H91" s="5">
        <v>18530282</v>
      </c>
      <c r="I91" s="5">
        <v>1</v>
      </c>
      <c r="J91" s="5" t="s">
        <v>119</v>
      </c>
      <c r="K91" s="4">
        <v>1</v>
      </c>
      <c r="L91" s="4">
        <v>1</v>
      </c>
      <c r="M91" s="4">
        <v>1</v>
      </c>
      <c r="N91" s="5">
        <v>60</v>
      </c>
      <c r="O91" s="5">
        <v>60</v>
      </c>
      <c r="P91" s="5">
        <v>60</v>
      </c>
      <c r="Q91" s="5">
        <v>180</v>
      </c>
      <c r="R91" s="49">
        <v>1</v>
      </c>
      <c r="S91" s="43">
        <v>695</v>
      </c>
      <c r="V91" s="1" t="s">
        <v>0</v>
      </c>
      <c r="W91" s="2" t="s">
        <v>2</v>
      </c>
      <c r="X91" s="1" t="s">
        <v>7</v>
      </c>
      <c r="Y91" s="1" t="s">
        <v>1</v>
      </c>
      <c r="Z91" s="57" t="s">
        <v>588</v>
      </c>
      <c r="AB91" s="1" t="s">
        <v>0</v>
      </c>
      <c r="AC91" s="2" t="s">
        <v>2</v>
      </c>
      <c r="AD91" s="57" t="s">
        <v>588</v>
      </c>
      <c r="AK91" s="5" t="s">
        <v>484</v>
      </c>
      <c r="AL91" s="48">
        <v>8</v>
      </c>
      <c r="AM91" s="5" t="s">
        <v>35</v>
      </c>
      <c r="AN91" s="5">
        <v>18983427</v>
      </c>
      <c r="AO91" s="49">
        <v>3</v>
      </c>
      <c r="AP91" s="43">
        <v>325</v>
      </c>
      <c r="AQ91" s="38"/>
      <c r="AR91" s="38"/>
      <c r="AS91" s="38"/>
      <c r="AV91" s="38"/>
      <c r="AW91" s="38"/>
      <c r="AX91" s="38"/>
      <c r="AY91" s="38"/>
      <c r="AZ91" s="38"/>
      <c r="BA91" s="38"/>
    </row>
    <row r="92" spans="1:206" s="25" customFormat="1" ht="12.75">
      <c r="A92" s="45"/>
      <c r="B92" s="4" t="s">
        <v>507</v>
      </c>
      <c r="C92" s="15" t="s">
        <v>499</v>
      </c>
      <c r="D92" s="4">
        <v>13</v>
      </c>
      <c r="E92" s="5" t="s">
        <v>486</v>
      </c>
      <c r="F92" s="5">
        <v>8</v>
      </c>
      <c r="G92" s="5" t="s">
        <v>37</v>
      </c>
      <c r="H92" s="5">
        <v>18530282</v>
      </c>
      <c r="I92" s="5">
        <v>1</v>
      </c>
      <c r="J92" s="5" t="s">
        <v>119</v>
      </c>
      <c r="K92" s="4">
        <v>1</v>
      </c>
      <c r="L92" s="4">
        <v>1</v>
      </c>
      <c r="M92" s="4">
        <v>1</v>
      </c>
      <c r="N92" s="5">
        <v>60</v>
      </c>
      <c r="O92" s="5">
        <v>60</v>
      </c>
      <c r="P92" s="5">
        <v>60</v>
      </c>
      <c r="Q92" s="5">
        <v>180</v>
      </c>
      <c r="R92" s="49">
        <v>2</v>
      </c>
      <c r="S92" s="43"/>
      <c r="T92" s="38"/>
      <c r="U92" s="38"/>
      <c r="V92" s="5" t="s">
        <v>236</v>
      </c>
      <c r="W92" s="5">
        <v>8</v>
      </c>
      <c r="X92" s="5" t="s">
        <v>28</v>
      </c>
      <c r="Y92" s="5">
        <v>17203831</v>
      </c>
      <c r="Z92" s="58">
        <v>165</v>
      </c>
      <c r="AA92" s="50"/>
      <c r="AB92" s="5" t="s">
        <v>236</v>
      </c>
      <c r="AC92" s="5">
        <v>8</v>
      </c>
      <c r="AD92" s="58">
        <v>165</v>
      </c>
      <c r="AE92" s="50"/>
      <c r="AF92" s="50"/>
      <c r="AG92" s="50"/>
      <c r="AH92" s="50"/>
      <c r="AI92" s="50"/>
      <c r="AJ92" s="50"/>
      <c r="AK92" s="5" t="s">
        <v>470</v>
      </c>
      <c r="AL92" s="5">
        <v>8</v>
      </c>
      <c r="AM92" s="5" t="s">
        <v>35</v>
      </c>
      <c r="AN92" s="5">
        <v>18983432</v>
      </c>
      <c r="AO92" s="49">
        <v>2</v>
      </c>
      <c r="AP92" s="43">
        <v>240</v>
      </c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38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/>
      <c r="GH92" s="38"/>
      <c r="GI92" s="38"/>
      <c r="GJ92" s="38"/>
      <c r="GK92" s="38"/>
      <c r="GL92" s="38"/>
      <c r="GM92" s="38"/>
      <c r="GN92" s="38"/>
      <c r="GO92" s="38"/>
      <c r="GP92" s="38"/>
      <c r="GQ92" s="38"/>
      <c r="GR92" s="38"/>
      <c r="GS92" s="38"/>
      <c r="GT92" s="38"/>
      <c r="GU92" s="38"/>
      <c r="GV92" s="38"/>
      <c r="GW92" s="38"/>
      <c r="GX92" s="38"/>
    </row>
    <row r="93" spans="1:206" s="40" customFormat="1" ht="13.5" thickBot="1">
      <c r="A93" s="45"/>
      <c r="B93" s="4" t="s">
        <v>560</v>
      </c>
      <c r="C93" s="15">
        <v>42630</v>
      </c>
      <c r="D93" s="4">
        <v>13</v>
      </c>
      <c r="E93" s="5" t="s">
        <v>486</v>
      </c>
      <c r="F93" s="5">
        <v>8</v>
      </c>
      <c r="G93" s="5" t="s">
        <v>37</v>
      </c>
      <c r="H93" s="5">
        <v>18530282</v>
      </c>
      <c r="I93" s="5">
        <v>1</v>
      </c>
      <c r="J93" s="5" t="s">
        <v>119</v>
      </c>
      <c r="K93" s="4">
        <v>1</v>
      </c>
      <c r="L93" s="4">
        <v>2</v>
      </c>
      <c r="M93" s="4">
        <v>2</v>
      </c>
      <c r="N93" s="5">
        <v>60</v>
      </c>
      <c r="O93" s="5">
        <v>55</v>
      </c>
      <c r="P93" s="5">
        <v>55</v>
      </c>
      <c r="Q93" s="5">
        <v>170</v>
      </c>
      <c r="R93" s="49">
        <v>3</v>
      </c>
      <c r="S93" s="43"/>
      <c r="T93" s="38"/>
      <c r="U93" s="38"/>
      <c r="V93" s="5"/>
      <c r="W93" s="5"/>
      <c r="X93" s="5"/>
      <c r="Y93" s="5"/>
      <c r="Z93" s="58"/>
      <c r="AA93" s="50"/>
      <c r="AB93" s="5"/>
      <c r="AC93" s="5"/>
      <c r="AD93" s="58"/>
      <c r="AE93" s="50"/>
      <c r="AF93" s="50"/>
      <c r="AG93" s="50"/>
      <c r="AH93" s="50"/>
      <c r="AI93" s="50"/>
      <c r="AJ93" s="50"/>
      <c r="AK93" s="5" t="s">
        <v>335</v>
      </c>
      <c r="AL93" s="5">
        <v>8</v>
      </c>
      <c r="AM93" s="5" t="s">
        <v>35</v>
      </c>
      <c r="AN93" s="5" t="s">
        <v>373</v>
      </c>
      <c r="AO93" s="49">
        <v>10</v>
      </c>
      <c r="AP93" s="43">
        <v>825</v>
      </c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</row>
    <row r="94" spans="2:53" ht="12.75">
      <c r="B94" s="12" t="s">
        <v>560</v>
      </c>
      <c r="C94" s="16">
        <v>42631</v>
      </c>
      <c r="D94" s="12">
        <v>15</v>
      </c>
      <c r="E94" s="13" t="s">
        <v>486</v>
      </c>
      <c r="F94" s="13">
        <v>8</v>
      </c>
      <c r="G94" s="13" t="s">
        <v>37</v>
      </c>
      <c r="H94" s="13">
        <v>18530282</v>
      </c>
      <c r="I94" s="13">
        <v>1</v>
      </c>
      <c r="J94" s="13" t="s">
        <v>119</v>
      </c>
      <c r="K94" s="12">
        <v>2</v>
      </c>
      <c r="L94" s="12">
        <v>2</v>
      </c>
      <c r="M94" s="12">
        <v>2</v>
      </c>
      <c r="N94" s="13">
        <v>55</v>
      </c>
      <c r="O94" s="13">
        <v>55</v>
      </c>
      <c r="P94" s="13">
        <v>55</v>
      </c>
      <c r="Q94" s="13">
        <v>165</v>
      </c>
      <c r="R94" s="55">
        <v>4</v>
      </c>
      <c r="S94" s="60"/>
      <c r="V94" s="5" t="s">
        <v>235</v>
      </c>
      <c r="W94" s="5">
        <v>10</v>
      </c>
      <c r="X94" s="5" t="s">
        <v>28</v>
      </c>
      <c r="Y94" s="5">
        <v>19600128</v>
      </c>
      <c r="Z94" s="58">
        <v>965</v>
      </c>
      <c r="AB94" s="5" t="s">
        <v>235</v>
      </c>
      <c r="AC94" s="5">
        <v>10</v>
      </c>
      <c r="AD94" s="58">
        <v>965</v>
      </c>
      <c r="AK94" s="5" t="s">
        <v>401</v>
      </c>
      <c r="AL94" s="5">
        <v>9</v>
      </c>
      <c r="AM94" s="5" t="s">
        <v>35</v>
      </c>
      <c r="AN94" s="5" t="s">
        <v>440</v>
      </c>
      <c r="AO94" s="49">
        <v>1</v>
      </c>
      <c r="AP94" s="43">
        <v>150</v>
      </c>
      <c r="AQ94" s="38"/>
      <c r="AR94" s="38"/>
      <c r="AS94" s="38"/>
      <c r="AV94" s="38"/>
      <c r="AW94" s="38"/>
      <c r="AX94" s="38"/>
      <c r="AY94" s="38"/>
      <c r="AZ94" s="38"/>
      <c r="BA94" s="38"/>
    </row>
    <row r="95" spans="1:206" s="40" customFormat="1" ht="13.5" thickBot="1">
      <c r="A95" s="45"/>
      <c r="B95" s="12" t="s">
        <v>507</v>
      </c>
      <c r="C95" s="16" t="s">
        <v>457</v>
      </c>
      <c r="D95" s="12">
        <v>11</v>
      </c>
      <c r="E95" s="13" t="s">
        <v>485</v>
      </c>
      <c r="F95" s="13">
        <v>8</v>
      </c>
      <c r="G95" s="13" t="s">
        <v>37</v>
      </c>
      <c r="H95" s="13">
        <v>11861333</v>
      </c>
      <c r="I95" s="13">
        <v>6</v>
      </c>
      <c r="J95" s="13">
        <v>6</v>
      </c>
      <c r="K95" s="12">
        <v>3</v>
      </c>
      <c r="L95" s="12">
        <v>3</v>
      </c>
      <c r="M95" s="12">
        <v>3</v>
      </c>
      <c r="N95" s="13">
        <v>50</v>
      </c>
      <c r="O95" s="13">
        <v>50</v>
      </c>
      <c r="P95" s="13">
        <v>50</v>
      </c>
      <c r="Q95" s="13">
        <v>150</v>
      </c>
      <c r="R95" s="55">
        <v>1</v>
      </c>
      <c r="S95" s="60">
        <v>150</v>
      </c>
      <c r="T95" s="38"/>
      <c r="U95" s="38"/>
      <c r="V95" s="5"/>
      <c r="W95" s="5"/>
      <c r="X95" s="5"/>
      <c r="Y95" s="5"/>
      <c r="Z95" s="58"/>
      <c r="AA95" s="50"/>
      <c r="AB95" s="5"/>
      <c r="AC95" s="5"/>
      <c r="AD95" s="58"/>
      <c r="AE95" s="50"/>
      <c r="AF95" s="50"/>
      <c r="AG95" s="50"/>
      <c r="AH95" s="50"/>
      <c r="AI95" s="50"/>
      <c r="AJ95" s="50"/>
      <c r="AK95" s="5" t="s">
        <v>211</v>
      </c>
      <c r="AL95" s="5">
        <v>9</v>
      </c>
      <c r="AM95" s="5" t="s">
        <v>35</v>
      </c>
      <c r="AN95" s="5" t="s">
        <v>275</v>
      </c>
      <c r="AO95" s="49">
        <v>2</v>
      </c>
      <c r="AP95" s="43">
        <v>270</v>
      </c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</row>
    <row r="96" spans="2:53" ht="12.75">
      <c r="B96" s="12" t="s">
        <v>181</v>
      </c>
      <c r="C96" s="16" t="s">
        <v>323</v>
      </c>
      <c r="D96" s="12">
        <v>17</v>
      </c>
      <c r="E96" s="13" t="s">
        <v>226</v>
      </c>
      <c r="F96" s="13">
        <v>8</v>
      </c>
      <c r="G96" s="13" t="s">
        <v>37</v>
      </c>
      <c r="H96" s="13" t="s">
        <v>295</v>
      </c>
      <c r="I96" s="13">
        <v>2</v>
      </c>
      <c r="J96" s="13" t="s">
        <v>85</v>
      </c>
      <c r="K96" s="12">
        <v>3</v>
      </c>
      <c r="L96" s="12">
        <v>3</v>
      </c>
      <c r="M96" s="12">
        <v>3</v>
      </c>
      <c r="N96" s="13">
        <v>50</v>
      </c>
      <c r="O96" s="13">
        <v>50</v>
      </c>
      <c r="P96" s="13">
        <v>50</v>
      </c>
      <c r="Q96" s="13">
        <v>150</v>
      </c>
      <c r="R96" s="55">
        <v>1</v>
      </c>
      <c r="S96" s="60">
        <v>150</v>
      </c>
      <c r="V96" s="5" t="s">
        <v>185</v>
      </c>
      <c r="W96" s="5">
        <v>43</v>
      </c>
      <c r="X96" s="5" t="s">
        <v>28</v>
      </c>
      <c r="Y96" s="5">
        <v>9625275</v>
      </c>
      <c r="Z96" s="58">
        <v>610</v>
      </c>
      <c r="AB96" s="5" t="s">
        <v>185</v>
      </c>
      <c r="AC96" s="5">
        <v>43</v>
      </c>
      <c r="AD96" s="58">
        <v>610</v>
      </c>
      <c r="AK96" s="5" t="s">
        <v>56</v>
      </c>
      <c r="AL96" s="5">
        <v>9</v>
      </c>
      <c r="AM96" s="5" t="s">
        <v>35</v>
      </c>
      <c r="AN96" s="5">
        <v>15903270</v>
      </c>
      <c r="AO96" s="49">
        <v>2</v>
      </c>
      <c r="AP96" s="43">
        <v>235</v>
      </c>
      <c r="AQ96" s="38"/>
      <c r="AR96" s="38"/>
      <c r="AS96" s="38"/>
      <c r="AV96" s="38"/>
      <c r="AW96" s="38"/>
      <c r="AX96" s="38"/>
      <c r="AY96" s="38"/>
      <c r="AZ96" s="38"/>
      <c r="BA96" s="38"/>
    </row>
    <row r="97" spans="2:53" ht="12.75">
      <c r="B97" s="4" t="s">
        <v>181</v>
      </c>
      <c r="C97" s="15" t="s">
        <v>323</v>
      </c>
      <c r="D97" s="4">
        <v>16</v>
      </c>
      <c r="E97" s="5" t="s">
        <v>60</v>
      </c>
      <c r="F97" s="5">
        <v>8</v>
      </c>
      <c r="G97" s="5" t="s">
        <v>37</v>
      </c>
      <c r="H97" s="5" t="s">
        <v>290</v>
      </c>
      <c r="I97" s="5" t="s">
        <v>436</v>
      </c>
      <c r="J97" s="5" t="s">
        <v>370</v>
      </c>
      <c r="K97" s="4">
        <v>1</v>
      </c>
      <c r="L97" s="4">
        <v>1</v>
      </c>
      <c r="M97" s="4">
        <v>1</v>
      </c>
      <c r="N97" s="5">
        <v>60</v>
      </c>
      <c r="O97" s="5">
        <v>60</v>
      </c>
      <c r="P97" s="5">
        <v>60</v>
      </c>
      <c r="Q97" s="5">
        <v>180</v>
      </c>
      <c r="R97" s="49">
        <v>1</v>
      </c>
      <c r="S97" s="43">
        <v>990</v>
      </c>
      <c r="AK97" s="5" t="s">
        <v>402</v>
      </c>
      <c r="AL97" s="5">
        <v>10</v>
      </c>
      <c r="AM97" s="5" t="s">
        <v>35</v>
      </c>
      <c r="AN97" s="5" t="s">
        <v>454</v>
      </c>
      <c r="AO97" s="49">
        <v>1</v>
      </c>
      <c r="AP97" s="43">
        <v>125</v>
      </c>
      <c r="AQ97" s="38"/>
      <c r="AR97" s="38"/>
      <c r="AS97" s="38"/>
      <c r="AV97" s="38"/>
      <c r="AW97" s="38"/>
      <c r="AX97" s="38"/>
      <c r="AY97" s="38"/>
      <c r="AZ97" s="38"/>
      <c r="BA97" s="38"/>
    </row>
    <row r="98" spans="2:53" ht="12.75">
      <c r="B98" s="4" t="s">
        <v>326</v>
      </c>
      <c r="C98" s="15">
        <v>42519</v>
      </c>
      <c r="D98" s="4">
        <v>9</v>
      </c>
      <c r="E98" s="5" t="s">
        <v>60</v>
      </c>
      <c r="F98" s="5">
        <v>8</v>
      </c>
      <c r="G98" s="5" t="s">
        <v>37</v>
      </c>
      <c r="H98" s="5" t="s">
        <v>290</v>
      </c>
      <c r="I98" s="5" t="s">
        <v>436</v>
      </c>
      <c r="J98" s="5" t="s">
        <v>370</v>
      </c>
      <c r="K98" s="4">
        <v>1</v>
      </c>
      <c r="L98" s="4">
        <v>1</v>
      </c>
      <c r="M98" s="4">
        <v>1</v>
      </c>
      <c r="N98" s="5">
        <v>60</v>
      </c>
      <c r="O98" s="5">
        <v>60</v>
      </c>
      <c r="P98" s="5">
        <v>60</v>
      </c>
      <c r="Q98" s="5">
        <v>180</v>
      </c>
      <c r="R98" s="49">
        <v>2</v>
      </c>
      <c r="V98" s="5" t="s">
        <v>80</v>
      </c>
      <c r="W98" s="5">
        <v>53</v>
      </c>
      <c r="X98" s="5" t="s">
        <v>28</v>
      </c>
      <c r="Y98" s="5">
        <v>14780130</v>
      </c>
      <c r="Z98" s="58">
        <v>820</v>
      </c>
      <c r="AB98" s="5" t="s">
        <v>80</v>
      </c>
      <c r="AC98" s="5">
        <v>53</v>
      </c>
      <c r="AD98" s="58">
        <v>820</v>
      </c>
      <c r="AK98" s="5" t="s">
        <v>554</v>
      </c>
      <c r="AL98" s="5">
        <v>10</v>
      </c>
      <c r="AM98" s="5" t="s">
        <v>35</v>
      </c>
      <c r="AN98" s="5">
        <v>18954015</v>
      </c>
      <c r="AO98" s="49">
        <v>2</v>
      </c>
      <c r="AP98" s="43">
        <v>300</v>
      </c>
      <c r="AQ98" s="38"/>
      <c r="AR98" s="38"/>
      <c r="AS98" s="38"/>
      <c r="AV98" s="38"/>
      <c r="AW98" s="38"/>
      <c r="AX98" s="38"/>
      <c r="AY98" s="38"/>
      <c r="AZ98" s="38"/>
      <c r="BA98" s="38"/>
    </row>
    <row r="99" spans="1:206" s="25" customFormat="1" ht="12.75">
      <c r="A99" s="45"/>
      <c r="B99" s="4" t="s">
        <v>326</v>
      </c>
      <c r="C99" s="15" t="s">
        <v>327</v>
      </c>
      <c r="D99" s="4">
        <v>9</v>
      </c>
      <c r="E99" s="5" t="s">
        <v>60</v>
      </c>
      <c r="F99" s="5">
        <v>8</v>
      </c>
      <c r="G99" s="5" t="s">
        <v>37</v>
      </c>
      <c r="H99" s="5" t="s">
        <v>290</v>
      </c>
      <c r="I99" s="5" t="s">
        <v>436</v>
      </c>
      <c r="J99" s="5" t="s">
        <v>370</v>
      </c>
      <c r="K99" s="4">
        <v>1</v>
      </c>
      <c r="L99" s="4">
        <v>2</v>
      </c>
      <c r="M99" s="4">
        <v>2</v>
      </c>
      <c r="N99" s="5">
        <v>60</v>
      </c>
      <c r="O99" s="5">
        <v>55</v>
      </c>
      <c r="P99" s="5">
        <v>55</v>
      </c>
      <c r="Q99" s="5">
        <v>170</v>
      </c>
      <c r="R99" s="49">
        <v>3</v>
      </c>
      <c r="S99" s="43"/>
      <c r="T99" s="38"/>
      <c r="U99" s="38"/>
      <c r="V99" s="5"/>
      <c r="W99" s="5"/>
      <c r="X99" s="5"/>
      <c r="Y99" s="5"/>
      <c r="Z99" s="58"/>
      <c r="AA99" s="50"/>
      <c r="AB99" s="5"/>
      <c r="AC99" s="5"/>
      <c r="AD99" s="58"/>
      <c r="AE99" s="50"/>
      <c r="AF99" s="50"/>
      <c r="AG99" s="50"/>
      <c r="AH99" s="50"/>
      <c r="AI99" s="50"/>
      <c r="AJ99" s="50"/>
      <c r="AK99" s="5" t="s">
        <v>490</v>
      </c>
      <c r="AL99" s="5">
        <v>10</v>
      </c>
      <c r="AM99" s="5" t="s">
        <v>35</v>
      </c>
      <c r="AN99" s="5">
        <v>18953748</v>
      </c>
      <c r="AO99" s="49">
        <v>2</v>
      </c>
      <c r="AP99" s="43">
        <v>265</v>
      </c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</row>
    <row r="100" spans="2:53" ht="12.75">
      <c r="B100" s="4" t="s">
        <v>181</v>
      </c>
      <c r="C100" s="15" t="s">
        <v>324</v>
      </c>
      <c r="D100" s="4">
        <v>12</v>
      </c>
      <c r="E100" s="5" t="s">
        <v>60</v>
      </c>
      <c r="F100" s="5">
        <v>8</v>
      </c>
      <c r="G100" s="5" t="s">
        <v>37</v>
      </c>
      <c r="H100" s="5" t="s">
        <v>290</v>
      </c>
      <c r="I100" s="5" t="s">
        <v>436</v>
      </c>
      <c r="J100" s="5" t="s">
        <v>370</v>
      </c>
      <c r="K100" s="4">
        <v>1</v>
      </c>
      <c r="L100" s="4">
        <v>2</v>
      </c>
      <c r="M100" s="4">
        <v>3</v>
      </c>
      <c r="N100" s="5">
        <v>60</v>
      </c>
      <c r="O100" s="5">
        <v>55</v>
      </c>
      <c r="P100" s="5">
        <v>50</v>
      </c>
      <c r="Q100" s="5">
        <v>165</v>
      </c>
      <c r="R100" s="49">
        <v>4</v>
      </c>
      <c r="V100" s="1" t="s">
        <v>0</v>
      </c>
      <c r="W100" s="2" t="s">
        <v>2</v>
      </c>
      <c r="X100" s="1" t="s">
        <v>7</v>
      </c>
      <c r="Y100" s="1" t="s">
        <v>1</v>
      </c>
      <c r="Z100" s="57" t="s">
        <v>588</v>
      </c>
      <c r="AB100" s="1" t="s">
        <v>0</v>
      </c>
      <c r="AC100" s="2" t="s">
        <v>2</v>
      </c>
      <c r="AD100" s="57" t="s">
        <v>588</v>
      </c>
      <c r="AK100" s="5" t="s">
        <v>403</v>
      </c>
      <c r="AL100" s="5">
        <v>10</v>
      </c>
      <c r="AM100" s="5" t="s">
        <v>35</v>
      </c>
      <c r="AN100" s="5" t="s">
        <v>442</v>
      </c>
      <c r="AO100" s="49">
        <v>5</v>
      </c>
      <c r="AP100" s="43">
        <v>680</v>
      </c>
      <c r="AQ100" s="38"/>
      <c r="AR100" s="38"/>
      <c r="AS100" s="38"/>
      <c r="AV100" s="38"/>
      <c r="AW100" s="38"/>
      <c r="AX100" s="38"/>
      <c r="AY100" s="38"/>
      <c r="AZ100" s="38"/>
      <c r="BA100" s="38"/>
    </row>
    <row r="101" spans="2:53" ht="12.75">
      <c r="B101" s="4" t="s">
        <v>508</v>
      </c>
      <c r="C101" s="15">
        <v>42610</v>
      </c>
      <c r="D101" s="4">
        <v>11</v>
      </c>
      <c r="E101" s="5" t="s">
        <v>60</v>
      </c>
      <c r="F101" s="5">
        <v>8</v>
      </c>
      <c r="G101" s="5" t="s">
        <v>37</v>
      </c>
      <c r="H101" s="5" t="s">
        <v>290</v>
      </c>
      <c r="I101" s="5" t="s">
        <v>436</v>
      </c>
      <c r="J101" s="5" t="s">
        <v>370</v>
      </c>
      <c r="K101" s="4">
        <v>3</v>
      </c>
      <c r="L101" s="4">
        <v>3</v>
      </c>
      <c r="M101" s="4">
        <v>3</v>
      </c>
      <c r="N101" s="5">
        <v>50</v>
      </c>
      <c r="O101" s="5">
        <v>50</v>
      </c>
      <c r="P101" s="5">
        <v>50</v>
      </c>
      <c r="Q101" s="5">
        <v>150</v>
      </c>
      <c r="R101" s="49">
        <v>5</v>
      </c>
      <c r="V101" s="5" t="s">
        <v>552</v>
      </c>
      <c r="W101" s="5">
        <v>5</v>
      </c>
      <c r="X101" s="5" t="s">
        <v>35</v>
      </c>
      <c r="Y101" s="5">
        <v>18953830</v>
      </c>
      <c r="Z101" s="58">
        <v>220</v>
      </c>
      <c r="AB101" s="5" t="s">
        <v>552</v>
      </c>
      <c r="AC101" s="5">
        <v>5</v>
      </c>
      <c r="AD101" s="58">
        <v>220</v>
      </c>
      <c r="AK101" s="5" t="s">
        <v>66</v>
      </c>
      <c r="AL101" s="5">
        <v>11</v>
      </c>
      <c r="AM101" s="5" t="s">
        <v>35</v>
      </c>
      <c r="AN101" s="5">
        <v>18980191</v>
      </c>
      <c r="AO101" s="49">
        <v>2</v>
      </c>
      <c r="AP101" s="43">
        <v>300</v>
      </c>
      <c r="AQ101" s="38"/>
      <c r="AR101" s="38"/>
      <c r="AS101" s="38"/>
      <c r="AV101" s="38"/>
      <c r="AW101" s="38"/>
      <c r="AX101" s="38"/>
      <c r="AY101" s="38"/>
      <c r="AZ101" s="38"/>
      <c r="BA101" s="38"/>
    </row>
    <row r="102" spans="2:53" ht="12.75">
      <c r="B102" s="4" t="s">
        <v>560</v>
      </c>
      <c r="C102" s="15">
        <v>42630</v>
      </c>
      <c r="D102" s="4">
        <v>13</v>
      </c>
      <c r="E102" s="5" t="s">
        <v>60</v>
      </c>
      <c r="F102" s="5">
        <v>8</v>
      </c>
      <c r="G102" s="5" t="s">
        <v>37</v>
      </c>
      <c r="H102" s="5" t="s">
        <v>290</v>
      </c>
      <c r="I102" s="5" t="s">
        <v>436</v>
      </c>
      <c r="J102" s="5" t="s">
        <v>370</v>
      </c>
      <c r="K102" s="4">
        <v>3</v>
      </c>
      <c r="L102" s="4">
        <v>3</v>
      </c>
      <c r="M102" s="4">
        <v>4</v>
      </c>
      <c r="N102" s="5">
        <v>50</v>
      </c>
      <c r="O102" s="5">
        <v>50</v>
      </c>
      <c r="P102" s="5">
        <v>45</v>
      </c>
      <c r="Q102" s="5">
        <v>145</v>
      </c>
      <c r="R102" s="49">
        <v>6</v>
      </c>
      <c r="V102" s="5" t="s">
        <v>558</v>
      </c>
      <c r="W102" s="5">
        <v>5</v>
      </c>
      <c r="X102" s="5" t="s">
        <v>35</v>
      </c>
      <c r="Y102" s="5" t="s">
        <v>562</v>
      </c>
      <c r="Z102" s="58">
        <v>95</v>
      </c>
      <c r="AB102" s="5" t="s">
        <v>558</v>
      </c>
      <c r="AC102" s="5">
        <v>5</v>
      </c>
      <c r="AD102" s="58">
        <v>95</v>
      </c>
      <c r="AK102" s="5" t="s">
        <v>67</v>
      </c>
      <c r="AL102" s="5">
        <v>11</v>
      </c>
      <c r="AM102" s="5" t="s">
        <v>35</v>
      </c>
      <c r="AN102" s="5">
        <v>19020133</v>
      </c>
      <c r="AO102" s="49">
        <v>2</v>
      </c>
      <c r="AP102" s="43">
        <v>275</v>
      </c>
      <c r="AQ102" s="38"/>
      <c r="AR102" s="38"/>
      <c r="AS102" s="38"/>
      <c r="AV102" s="38"/>
      <c r="AW102" s="38"/>
      <c r="AX102" s="38"/>
      <c r="AY102" s="38"/>
      <c r="AZ102" s="38"/>
      <c r="BA102" s="38"/>
    </row>
    <row r="103" spans="1:206" s="40" customFormat="1" ht="13.5" thickBot="1">
      <c r="A103" s="45"/>
      <c r="B103" s="4" t="s">
        <v>560</v>
      </c>
      <c r="C103" s="15">
        <v>42631</v>
      </c>
      <c r="D103" s="4">
        <v>15</v>
      </c>
      <c r="E103" s="5" t="s">
        <v>60</v>
      </c>
      <c r="F103" s="5">
        <v>8</v>
      </c>
      <c r="G103" s="5" t="s">
        <v>37</v>
      </c>
      <c r="H103" s="5" t="s">
        <v>290</v>
      </c>
      <c r="I103" s="5" t="s">
        <v>436</v>
      </c>
      <c r="J103" s="5" t="s">
        <v>370</v>
      </c>
      <c r="K103" s="4">
        <v>3</v>
      </c>
      <c r="L103" s="4">
        <v>3</v>
      </c>
      <c r="M103" s="4">
        <v>4</v>
      </c>
      <c r="N103" s="5">
        <v>50</v>
      </c>
      <c r="O103" s="5">
        <v>50</v>
      </c>
      <c r="P103" s="5">
        <v>45</v>
      </c>
      <c r="Q103" s="5">
        <v>145</v>
      </c>
      <c r="R103" s="49">
        <v>7</v>
      </c>
      <c r="S103" s="43"/>
      <c r="T103" s="38"/>
      <c r="U103" s="38"/>
      <c r="V103" s="5"/>
      <c r="W103" s="5"/>
      <c r="X103" s="5"/>
      <c r="Y103" s="5"/>
      <c r="Z103" s="58"/>
      <c r="AA103" s="50"/>
      <c r="AB103" s="5"/>
      <c r="AC103" s="5"/>
      <c r="AD103" s="58"/>
      <c r="AE103" s="50"/>
      <c r="AF103" s="50"/>
      <c r="AG103" s="50"/>
      <c r="AH103" s="50"/>
      <c r="AI103" s="50"/>
      <c r="AJ103" s="50"/>
      <c r="AK103" s="48" t="s">
        <v>578</v>
      </c>
      <c r="AL103" s="48">
        <v>11</v>
      </c>
      <c r="AM103" s="48" t="s">
        <v>35</v>
      </c>
      <c r="AN103" s="48">
        <v>18983477</v>
      </c>
      <c r="AO103" s="49">
        <v>1</v>
      </c>
      <c r="AP103" s="43">
        <v>305</v>
      </c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8"/>
      <c r="GE103" s="38"/>
      <c r="GF103" s="38"/>
      <c r="GG103" s="38"/>
      <c r="GH103" s="38"/>
      <c r="GI103" s="38"/>
      <c r="GJ103" s="38"/>
      <c r="GK103" s="38"/>
      <c r="GL103" s="38"/>
      <c r="GM103" s="38"/>
      <c r="GN103" s="38"/>
      <c r="GO103" s="38"/>
      <c r="GP103" s="38"/>
      <c r="GQ103" s="38"/>
      <c r="GR103" s="38"/>
      <c r="GS103" s="38"/>
      <c r="GT103" s="38"/>
      <c r="GU103" s="38"/>
      <c r="GV103" s="38"/>
      <c r="GW103" s="38"/>
      <c r="GX103" s="38"/>
    </row>
    <row r="104" spans="1:206" s="40" customFormat="1" ht="13.5" thickBot="1">
      <c r="A104" s="45"/>
      <c r="B104" s="4" t="s">
        <v>181</v>
      </c>
      <c r="C104" s="15">
        <v>42540</v>
      </c>
      <c r="D104" s="4">
        <v>10</v>
      </c>
      <c r="E104" s="5" t="s">
        <v>60</v>
      </c>
      <c r="F104" s="5">
        <v>8</v>
      </c>
      <c r="G104" s="5" t="s">
        <v>37</v>
      </c>
      <c r="H104" s="5" t="s">
        <v>290</v>
      </c>
      <c r="I104" s="5" t="s">
        <v>436</v>
      </c>
      <c r="J104" s="5" t="s">
        <v>370</v>
      </c>
      <c r="K104" s="4">
        <v>5</v>
      </c>
      <c r="L104" s="4">
        <v>3</v>
      </c>
      <c r="M104" s="4">
        <v>4</v>
      </c>
      <c r="N104" s="5">
        <v>40</v>
      </c>
      <c r="O104" s="5">
        <v>50</v>
      </c>
      <c r="P104" s="5">
        <v>45</v>
      </c>
      <c r="Q104" s="5">
        <v>135</v>
      </c>
      <c r="R104" s="49">
        <v>8</v>
      </c>
      <c r="S104" s="43"/>
      <c r="T104" s="38"/>
      <c r="U104" s="38"/>
      <c r="V104" s="5" t="s">
        <v>206</v>
      </c>
      <c r="W104" s="5">
        <v>6</v>
      </c>
      <c r="X104" s="5" t="s">
        <v>35</v>
      </c>
      <c r="Y104" s="5">
        <v>19604293</v>
      </c>
      <c r="Z104" s="58">
        <v>245</v>
      </c>
      <c r="AA104" s="50"/>
      <c r="AB104" s="5" t="s">
        <v>206</v>
      </c>
      <c r="AC104" s="5">
        <v>6</v>
      </c>
      <c r="AD104" s="58">
        <v>245</v>
      </c>
      <c r="AE104" s="50"/>
      <c r="AF104" s="50"/>
      <c r="AG104" s="50"/>
      <c r="AH104" s="50"/>
      <c r="AI104" s="50"/>
      <c r="AJ104" s="50"/>
      <c r="AK104" s="5" t="s">
        <v>214</v>
      </c>
      <c r="AL104" s="5">
        <v>11</v>
      </c>
      <c r="AM104" s="5" t="s">
        <v>35</v>
      </c>
      <c r="AN104" s="5" t="s">
        <v>278</v>
      </c>
      <c r="AO104" s="49">
        <v>5</v>
      </c>
      <c r="AP104" s="43">
        <v>745</v>
      </c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8"/>
      <c r="GE104" s="38"/>
      <c r="GF104" s="38"/>
      <c r="GG104" s="38"/>
      <c r="GH104" s="38"/>
      <c r="GI104" s="38"/>
      <c r="GJ104" s="38"/>
      <c r="GK104" s="38"/>
      <c r="GL104" s="38"/>
      <c r="GM104" s="38"/>
      <c r="GN104" s="38"/>
      <c r="GO104" s="38"/>
      <c r="GP104" s="38"/>
      <c r="GQ104" s="38"/>
      <c r="GR104" s="38"/>
      <c r="GS104" s="38"/>
      <c r="GT104" s="38"/>
      <c r="GU104" s="38"/>
      <c r="GV104" s="38"/>
      <c r="GW104" s="38"/>
      <c r="GX104" s="38"/>
    </row>
    <row r="105" spans="2:53" ht="12.75">
      <c r="B105" s="4" t="s">
        <v>507</v>
      </c>
      <c r="C105" s="15" t="s">
        <v>499</v>
      </c>
      <c r="D105" s="4">
        <v>13</v>
      </c>
      <c r="E105" s="5" t="s">
        <v>60</v>
      </c>
      <c r="F105" s="5">
        <v>8</v>
      </c>
      <c r="G105" s="5" t="s">
        <v>37</v>
      </c>
      <c r="H105" s="5" t="s">
        <v>290</v>
      </c>
      <c r="I105" s="5" t="s">
        <v>436</v>
      </c>
      <c r="J105" s="5" t="s">
        <v>370</v>
      </c>
      <c r="K105" s="4">
        <v>4</v>
      </c>
      <c r="L105" s="4">
        <v>4</v>
      </c>
      <c r="M105" s="4">
        <v>4</v>
      </c>
      <c r="N105" s="5">
        <v>45</v>
      </c>
      <c r="O105" s="5">
        <v>45</v>
      </c>
      <c r="P105" s="5">
        <v>45</v>
      </c>
      <c r="Q105" s="5">
        <v>135</v>
      </c>
      <c r="R105" s="49">
        <v>9</v>
      </c>
      <c r="V105" s="5" t="s">
        <v>333</v>
      </c>
      <c r="W105" s="5">
        <v>6</v>
      </c>
      <c r="X105" s="5" t="s">
        <v>35</v>
      </c>
      <c r="Y105" s="5" t="s">
        <v>365</v>
      </c>
      <c r="Z105" s="58">
        <v>755</v>
      </c>
      <c r="AB105" s="5" t="s">
        <v>333</v>
      </c>
      <c r="AC105" s="5">
        <v>6</v>
      </c>
      <c r="AD105" s="58">
        <v>755</v>
      </c>
      <c r="AK105" s="5" t="s">
        <v>48</v>
      </c>
      <c r="AL105" s="5">
        <v>11</v>
      </c>
      <c r="AM105" s="5" t="s">
        <v>35</v>
      </c>
      <c r="AN105" s="5">
        <v>18953943</v>
      </c>
      <c r="AO105" s="49">
        <v>6</v>
      </c>
      <c r="AP105" s="43">
        <v>645</v>
      </c>
      <c r="AQ105" s="38"/>
      <c r="AR105" s="38"/>
      <c r="AS105" s="38"/>
      <c r="AV105" s="38"/>
      <c r="AW105" s="38"/>
      <c r="AX105" s="38"/>
      <c r="AY105" s="38"/>
      <c r="AZ105" s="38"/>
      <c r="BA105" s="38"/>
    </row>
    <row r="106" spans="1:206" s="40" customFormat="1" ht="13.5" thickBot="1">
      <c r="A106" s="45"/>
      <c r="B106" s="12" t="s">
        <v>181</v>
      </c>
      <c r="C106" s="16">
        <v>42539</v>
      </c>
      <c r="D106" s="12">
        <v>13</v>
      </c>
      <c r="E106" s="13" t="s">
        <v>60</v>
      </c>
      <c r="F106" s="13">
        <v>8</v>
      </c>
      <c r="G106" s="13" t="s">
        <v>37</v>
      </c>
      <c r="H106" s="13" t="s">
        <v>290</v>
      </c>
      <c r="I106" s="13" t="s">
        <v>436</v>
      </c>
      <c r="J106" s="13" t="s">
        <v>370</v>
      </c>
      <c r="K106" s="12">
        <v>6</v>
      </c>
      <c r="L106" s="12">
        <v>5</v>
      </c>
      <c r="M106" s="12">
        <v>5</v>
      </c>
      <c r="N106" s="13">
        <v>35</v>
      </c>
      <c r="O106" s="13">
        <v>40</v>
      </c>
      <c r="P106" s="13">
        <v>40</v>
      </c>
      <c r="Q106" s="13">
        <v>115</v>
      </c>
      <c r="R106" s="55">
        <v>10</v>
      </c>
      <c r="S106" s="60"/>
      <c r="T106" s="38"/>
      <c r="U106" s="38"/>
      <c r="V106" s="5" t="s">
        <v>399</v>
      </c>
      <c r="W106" s="5">
        <v>6</v>
      </c>
      <c r="X106" s="5" t="s">
        <v>35</v>
      </c>
      <c r="Y106" s="5" t="s">
        <v>435</v>
      </c>
      <c r="Z106" s="58">
        <v>290</v>
      </c>
      <c r="AA106" s="50"/>
      <c r="AB106" s="5" t="s">
        <v>399</v>
      </c>
      <c r="AC106" s="5">
        <v>6</v>
      </c>
      <c r="AD106" s="58">
        <v>290</v>
      </c>
      <c r="AE106" s="50"/>
      <c r="AF106" s="50"/>
      <c r="AG106" s="50"/>
      <c r="AH106" s="50"/>
      <c r="AI106" s="50"/>
      <c r="AJ106" s="50"/>
      <c r="AK106" s="5" t="s">
        <v>213</v>
      </c>
      <c r="AL106" s="5">
        <v>11</v>
      </c>
      <c r="AM106" s="5" t="s">
        <v>35</v>
      </c>
      <c r="AN106" s="5" t="s">
        <v>277</v>
      </c>
      <c r="AO106" s="49">
        <v>4</v>
      </c>
      <c r="AP106" s="43">
        <v>385</v>
      </c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</row>
    <row r="107" spans="2:53" ht="12.75">
      <c r="B107" s="4" t="s">
        <v>181</v>
      </c>
      <c r="C107" s="15">
        <v>42539</v>
      </c>
      <c r="D107" s="4">
        <v>13</v>
      </c>
      <c r="E107" s="5" t="s">
        <v>406</v>
      </c>
      <c r="F107" s="5">
        <v>8</v>
      </c>
      <c r="G107" s="5" t="s">
        <v>37</v>
      </c>
      <c r="H107" s="5" t="s">
        <v>450</v>
      </c>
      <c r="I107" s="5" t="s">
        <v>449</v>
      </c>
      <c r="J107" s="5" t="s">
        <v>362</v>
      </c>
      <c r="K107" s="4">
        <v>2</v>
      </c>
      <c r="L107" s="4">
        <v>2</v>
      </c>
      <c r="M107" s="4">
        <v>3</v>
      </c>
      <c r="N107" s="5">
        <v>55</v>
      </c>
      <c r="O107" s="5">
        <v>55</v>
      </c>
      <c r="P107" s="5">
        <v>50</v>
      </c>
      <c r="Q107" s="5">
        <v>160</v>
      </c>
      <c r="R107" s="49">
        <v>1</v>
      </c>
      <c r="S107" s="43">
        <v>300</v>
      </c>
      <c r="V107" s="5" t="s">
        <v>44</v>
      </c>
      <c r="W107" s="5">
        <v>6</v>
      </c>
      <c r="X107" s="5" t="s">
        <v>35</v>
      </c>
      <c r="Y107" s="5">
        <v>15903259</v>
      </c>
      <c r="Z107" s="58">
        <v>365</v>
      </c>
      <c r="AB107" s="5" t="s">
        <v>44</v>
      </c>
      <c r="AC107" s="5">
        <v>6</v>
      </c>
      <c r="AD107" s="58">
        <v>365</v>
      </c>
      <c r="AK107" s="5" t="s">
        <v>55</v>
      </c>
      <c r="AL107" s="5">
        <v>12</v>
      </c>
      <c r="AM107" s="5" t="s">
        <v>35</v>
      </c>
      <c r="AN107" s="5">
        <v>18953919</v>
      </c>
      <c r="AO107" s="49">
        <v>2</v>
      </c>
      <c r="AP107" s="43">
        <v>320</v>
      </c>
      <c r="AQ107" s="38"/>
      <c r="AR107" s="38"/>
      <c r="AS107" s="38"/>
      <c r="AV107" s="38"/>
      <c r="AW107" s="38"/>
      <c r="AX107" s="38"/>
      <c r="AY107" s="38"/>
      <c r="AZ107" s="38"/>
      <c r="BA107" s="38"/>
    </row>
    <row r="108" spans="1:206" s="40" customFormat="1" ht="13.5" thickBot="1">
      <c r="A108" s="45"/>
      <c r="B108" s="12" t="s">
        <v>181</v>
      </c>
      <c r="C108" s="16">
        <v>42540</v>
      </c>
      <c r="D108" s="12">
        <v>10</v>
      </c>
      <c r="E108" s="13" t="s">
        <v>406</v>
      </c>
      <c r="F108" s="13">
        <v>8</v>
      </c>
      <c r="G108" s="13" t="s">
        <v>37</v>
      </c>
      <c r="H108" s="13" t="s">
        <v>450</v>
      </c>
      <c r="I108" s="13" t="s">
        <v>449</v>
      </c>
      <c r="J108" s="13" t="s">
        <v>362</v>
      </c>
      <c r="K108" s="12">
        <v>3</v>
      </c>
      <c r="L108" s="12">
        <v>5</v>
      </c>
      <c r="M108" s="12">
        <v>3</v>
      </c>
      <c r="N108" s="13">
        <v>50</v>
      </c>
      <c r="O108" s="13">
        <v>40</v>
      </c>
      <c r="P108" s="13">
        <v>50</v>
      </c>
      <c r="Q108" s="13">
        <v>140</v>
      </c>
      <c r="R108" s="55">
        <v>2</v>
      </c>
      <c r="S108" s="60"/>
      <c r="T108" s="38"/>
      <c r="U108" s="38"/>
      <c r="V108" s="5" t="s">
        <v>207</v>
      </c>
      <c r="W108" s="5">
        <v>6</v>
      </c>
      <c r="X108" s="5" t="s">
        <v>35</v>
      </c>
      <c r="Y108" s="5">
        <v>19604082</v>
      </c>
      <c r="Z108" s="58">
        <v>145</v>
      </c>
      <c r="AA108" s="50"/>
      <c r="AB108" s="5" t="s">
        <v>207</v>
      </c>
      <c r="AC108" s="5">
        <v>6</v>
      </c>
      <c r="AD108" s="58">
        <v>145</v>
      </c>
      <c r="AE108" s="50"/>
      <c r="AF108" s="50"/>
      <c r="AG108" s="50"/>
      <c r="AH108" s="50"/>
      <c r="AI108" s="50"/>
      <c r="AJ108" s="50"/>
      <c r="AK108" s="5" t="s">
        <v>161</v>
      </c>
      <c r="AL108" s="5">
        <v>13</v>
      </c>
      <c r="AM108" s="5" t="s">
        <v>35</v>
      </c>
      <c r="AN108" s="5">
        <v>18953912</v>
      </c>
      <c r="AO108" s="49">
        <v>6</v>
      </c>
      <c r="AP108" s="43">
        <v>830</v>
      </c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8"/>
      <c r="CR108" s="38"/>
      <c r="CS108" s="38"/>
      <c r="CT108" s="38"/>
      <c r="CU108" s="38"/>
      <c r="CV108" s="38"/>
      <c r="CW108" s="38"/>
      <c r="CX108" s="38"/>
      <c r="CY108" s="38"/>
      <c r="CZ108" s="38"/>
      <c r="DA108" s="38"/>
      <c r="DB108" s="38"/>
      <c r="DC108" s="38"/>
      <c r="DD108" s="38"/>
      <c r="DE108" s="38"/>
      <c r="DF108" s="38"/>
      <c r="DG108" s="38"/>
      <c r="DH108" s="38"/>
      <c r="DI108" s="38"/>
      <c r="DJ108" s="38"/>
      <c r="DK108" s="38"/>
      <c r="DL108" s="38"/>
      <c r="DM108" s="38"/>
      <c r="DN108" s="38"/>
      <c r="DO108" s="38"/>
      <c r="DP108" s="38"/>
      <c r="DQ108" s="38"/>
      <c r="DR108" s="38"/>
      <c r="DS108" s="38"/>
      <c r="DT108" s="38"/>
      <c r="DU108" s="38"/>
      <c r="DV108" s="38"/>
      <c r="DW108" s="38"/>
      <c r="DX108" s="38"/>
      <c r="DY108" s="38"/>
      <c r="DZ108" s="38"/>
      <c r="EA108" s="38"/>
      <c r="EB108" s="38"/>
      <c r="EC108" s="38"/>
      <c r="ED108" s="38"/>
      <c r="EE108" s="38"/>
      <c r="EF108" s="38"/>
      <c r="EG108" s="38"/>
      <c r="EH108" s="38"/>
      <c r="EI108" s="38"/>
      <c r="EJ108" s="38"/>
      <c r="EK108" s="38"/>
      <c r="EL108" s="38"/>
      <c r="EM108" s="38"/>
      <c r="EN108" s="38"/>
      <c r="EO108" s="38"/>
      <c r="EP108" s="38"/>
      <c r="EQ108" s="38"/>
      <c r="ER108" s="38"/>
      <c r="ES108" s="38"/>
      <c r="ET108" s="38"/>
      <c r="EU108" s="38"/>
      <c r="EV108" s="38"/>
      <c r="EW108" s="38"/>
      <c r="EX108" s="38"/>
      <c r="EY108" s="38"/>
      <c r="EZ108" s="38"/>
      <c r="FA108" s="38"/>
      <c r="FB108" s="38"/>
      <c r="FC108" s="38"/>
      <c r="FD108" s="38"/>
      <c r="FE108" s="38"/>
      <c r="FF108" s="38"/>
      <c r="FG108" s="38"/>
      <c r="FH108" s="38"/>
      <c r="FI108" s="38"/>
      <c r="FJ108" s="38"/>
      <c r="FK108" s="38"/>
      <c r="FL108" s="38"/>
      <c r="FM108" s="38"/>
      <c r="FN108" s="38"/>
      <c r="FO108" s="38"/>
      <c r="FP108" s="38"/>
      <c r="FQ108" s="38"/>
      <c r="FR108" s="38"/>
      <c r="FS108" s="38"/>
      <c r="FT108" s="38"/>
      <c r="FU108" s="38"/>
      <c r="FV108" s="38"/>
      <c r="FW108" s="38"/>
      <c r="FX108" s="38"/>
      <c r="FY108" s="38"/>
      <c r="FZ108" s="38"/>
      <c r="GA108" s="38"/>
      <c r="GB108" s="38"/>
      <c r="GC108" s="38"/>
      <c r="GD108" s="38"/>
      <c r="GE108" s="38"/>
      <c r="GF108" s="38"/>
      <c r="GG108" s="38"/>
      <c r="GH108" s="38"/>
      <c r="GI108" s="38"/>
      <c r="GJ108" s="38"/>
      <c r="GK108" s="38"/>
      <c r="GL108" s="38"/>
      <c r="GM108" s="38"/>
      <c r="GN108" s="38"/>
      <c r="GO108" s="38"/>
      <c r="GP108" s="38"/>
      <c r="GQ108" s="38"/>
      <c r="GR108" s="38"/>
      <c r="GS108" s="38"/>
      <c r="GT108" s="38"/>
      <c r="GU108" s="38"/>
      <c r="GV108" s="38"/>
      <c r="GW108" s="38"/>
      <c r="GX108" s="38"/>
    </row>
    <row r="109" spans="2:53" ht="12.75">
      <c r="B109" s="4" t="s">
        <v>181</v>
      </c>
      <c r="C109" s="15" t="s">
        <v>323</v>
      </c>
      <c r="D109" s="4">
        <v>17</v>
      </c>
      <c r="E109" s="5" t="s">
        <v>243</v>
      </c>
      <c r="F109" s="5">
        <v>10</v>
      </c>
      <c r="G109" s="5" t="s">
        <v>37</v>
      </c>
      <c r="H109" s="5" t="s">
        <v>294</v>
      </c>
      <c r="I109" s="5">
        <v>2</v>
      </c>
      <c r="J109" s="5">
        <v>1</v>
      </c>
      <c r="K109" s="4">
        <v>1</v>
      </c>
      <c r="L109" s="4">
        <v>1</v>
      </c>
      <c r="M109" s="4">
        <v>1</v>
      </c>
      <c r="N109" s="5">
        <v>60</v>
      </c>
      <c r="O109" s="5">
        <v>60</v>
      </c>
      <c r="P109" s="5">
        <v>60</v>
      </c>
      <c r="Q109" s="5">
        <v>180</v>
      </c>
      <c r="R109" s="49">
        <v>1</v>
      </c>
      <c r="S109" s="43">
        <v>1015</v>
      </c>
      <c r="V109" s="5" t="s">
        <v>400</v>
      </c>
      <c r="W109" s="5">
        <v>6</v>
      </c>
      <c r="X109" s="5" t="s">
        <v>35</v>
      </c>
      <c r="Y109" s="5" t="s">
        <v>438</v>
      </c>
      <c r="Z109" s="58">
        <v>245</v>
      </c>
      <c r="AB109" s="5" t="s">
        <v>400</v>
      </c>
      <c r="AC109" s="5">
        <v>6</v>
      </c>
      <c r="AD109" s="58">
        <v>245</v>
      </c>
      <c r="AK109" s="5" t="s">
        <v>216</v>
      </c>
      <c r="AL109" s="5">
        <v>13</v>
      </c>
      <c r="AM109" s="5" t="s">
        <v>35</v>
      </c>
      <c r="AN109" s="5" t="s">
        <v>280</v>
      </c>
      <c r="AO109" s="49">
        <v>6</v>
      </c>
      <c r="AP109" s="43">
        <v>835</v>
      </c>
      <c r="AQ109" s="38"/>
      <c r="AR109" s="38"/>
      <c r="AS109" s="38"/>
      <c r="AV109" s="38"/>
      <c r="AW109" s="38"/>
      <c r="AX109" s="38"/>
      <c r="AY109" s="38"/>
      <c r="AZ109" s="38"/>
      <c r="BA109" s="38"/>
    </row>
    <row r="110" spans="2:53" ht="12.75">
      <c r="B110" s="4" t="s">
        <v>326</v>
      </c>
      <c r="C110" s="15" t="s">
        <v>327</v>
      </c>
      <c r="D110" s="4">
        <v>7</v>
      </c>
      <c r="E110" s="5" t="s">
        <v>243</v>
      </c>
      <c r="F110" s="5">
        <v>10</v>
      </c>
      <c r="G110" s="5" t="s">
        <v>37</v>
      </c>
      <c r="H110" s="5" t="s">
        <v>294</v>
      </c>
      <c r="I110" s="5">
        <v>2</v>
      </c>
      <c r="J110" s="5">
        <v>1</v>
      </c>
      <c r="K110" s="4">
        <v>1</v>
      </c>
      <c r="L110" s="4">
        <v>1</v>
      </c>
      <c r="M110" s="4">
        <v>1</v>
      </c>
      <c r="N110" s="5">
        <v>60</v>
      </c>
      <c r="O110" s="5">
        <v>60</v>
      </c>
      <c r="P110" s="5">
        <v>60</v>
      </c>
      <c r="Q110" s="5">
        <v>180</v>
      </c>
      <c r="R110" s="49">
        <v>2</v>
      </c>
      <c r="V110" s="5" t="s">
        <v>557</v>
      </c>
      <c r="W110" s="5">
        <v>6</v>
      </c>
      <c r="X110" s="5" t="s">
        <v>35</v>
      </c>
      <c r="Y110" s="5" t="s">
        <v>438</v>
      </c>
      <c r="Z110" s="58">
        <v>150</v>
      </c>
      <c r="AB110" s="5" t="s">
        <v>557</v>
      </c>
      <c r="AC110" s="5">
        <v>6</v>
      </c>
      <c r="AD110" s="58">
        <v>150</v>
      </c>
      <c r="AK110" s="5" t="s">
        <v>91</v>
      </c>
      <c r="AL110" s="5">
        <v>13</v>
      </c>
      <c r="AM110" s="5" t="s">
        <v>35</v>
      </c>
      <c r="AN110" s="5">
        <v>19020196</v>
      </c>
      <c r="AO110" s="49">
        <v>1</v>
      </c>
      <c r="AP110" s="43">
        <v>130</v>
      </c>
      <c r="AQ110" s="38"/>
      <c r="AR110" s="38"/>
      <c r="AS110" s="38"/>
      <c r="AV110" s="38"/>
      <c r="AW110" s="38"/>
      <c r="AX110" s="38"/>
      <c r="AY110" s="38"/>
      <c r="AZ110" s="38"/>
      <c r="BA110" s="38"/>
    </row>
    <row r="111" spans="2:53" ht="12.75">
      <c r="B111" s="4" t="s">
        <v>326</v>
      </c>
      <c r="C111" s="15">
        <v>42519</v>
      </c>
      <c r="D111" s="4">
        <v>10</v>
      </c>
      <c r="E111" s="5" t="s">
        <v>243</v>
      </c>
      <c r="F111" s="5">
        <v>10</v>
      </c>
      <c r="G111" s="5" t="s">
        <v>37</v>
      </c>
      <c r="H111" s="5" t="s">
        <v>294</v>
      </c>
      <c r="I111" s="5">
        <v>2</v>
      </c>
      <c r="J111" s="5">
        <v>1</v>
      </c>
      <c r="K111" s="4">
        <v>1</v>
      </c>
      <c r="L111" s="4">
        <v>1</v>
      </c>
      <c r="M111" s="4">
        <v>1</v>
      </c>
      <c r="N111" s="5">
        <v>60</v>
      </c>
      <c r="O111" s="5">
        <v>60</v>
      </c>
      <c r="P111" s="5">
        <v>60</v>
      </c>
      <c r="Q111" s="5">
        <v>180</v>
      </c>
      <c r="R111" s="49">
        <v>3</v>
      </c>
      <c r="V111" s="5" t="s">
        <v>195</v>
      </c>
      <c r="W111" s="5">
        <v>6</v>
      </c>
      <c r="X111" s="5" t="s">
        <v>35</v>
      </c>
      <c r="Y111" s="5">
        <v>13731099</v>
      </c>
      <c r="Z111" s="58">
        <v>175</v>
      </c>
      <c r="AB111" s="5" t="s">
        <v>195</v>
      </c>
      <c r="AC111" s="5">
        <v>6</v>
      </c>
      <c r="AD111" s="58">
        <v>175</v>
      </c>
      <c r="AK111" s="5" t="s">
        <v>217</v>
      </c>
      <c r="AL111" s="5">
        <v>13</v>
      </c>
      <c r="AM111" s="5" t="s">
        <v>35</v>
      </c>
      <c r="AN111" s="5" t="s">
        <v>281</v>
      </c>
      <c r="AO111" s="49">
        <v>2</v>
      </c>
      <c r="AP111" s="43">
        <v>360</v>
      </c>
      <c r="AQ111" s="38"/>
      <c r="AR111" s="38"/>
      <c r="AS111" s="38"/>
      <c r="AV111" s="38"/>
      <c r="AW111" s="38"/>
      <c r="AX111" s="38"/>
      <c r="AY111" s="38"/>
      <c r="AZ111" s="38"/>
      <c r="BA111" s="38"/>
    </row>
    <row r="112" spans="1:206" s="25" customFormat="1" ht="12.75">
      <c r="A112" s="45"/>
      <c r="B112" s="4" t="s">
        <v>181</v>
      </c>
      <c r="C112" s="15" t="s">
        <v>324</v>
      </c>
      <c r="D112" s="4">
        <v>13</v>
      </c>
      <c r="E112" s="5" t="s">
        <v>243</v>
      </c>
      <c r="F112" s="5">
        <v>10</v>
      </c>
      <c r="G112" s="5" t="s">
        <v>37</v>
      </c>
      <c r="H112" s="5" t="s">
        <v>294</v>
      </c>
      <c r="I112" s="5">
        <v>2</v>
      </c>
      <c r="J112" s="5">
        <v>1</v>
      </c>
      <c r="K112" s="4">
        <v>2</v>
      </c>
      <c r="L112" s="4">
        <v>1</v>
      </c>
      <c r="M112" s="4">
        <v>2</v>
      </c>
      <c r="N112" s="5">
        <v>55</v>
      </c>
      <c r="O112" s="5">
        <v>60</v>
      </c>
      <c r="P112" s="5">
        <v>55</v>
      </c>
      <c r="Q112" s="5">
        <v>170</v>
      </c>
      <c r="R112" s="49">
        <v>4</v>
      </c>
      <c r="S112" s="43"/>
      <c r="T112" s="38"/>
      <c r="U112" s="38"/>
      <c r="V112" s="5" t="s">
        <v>205</v>
      </c>
      <c r="W112" s="5">
        <v>6</v>
      </c>
      <c r="X112" s="5" t="s">
        <v>35</v>
      </c>
      <c r="Y112" s="5">
        <v>10083899</v>
      </c>
      <c r="Z112" s="58">
        <v>215</v>
      </c>
      <c r="AA112" s="50"/>
      <c r="AB112" s="5" t="s">
        <v>205</v>
      </c>
      <c r="AC112" s="5">
        <v>6</v>
      </c>
      <c r="AD112" s="58">
        <v>215</v>
      </c>
      <c r="AE112" s="50"/>
      <c r="AF112" s="50"/>
      <c r="AG112" s="50"/>
      <c r="AH112" s="50"/>
      <c r="AI112" s="50"/>
      <c r="AJ112" s="50"/>
      <c r="AK112" s="5" t="s">
        <v>338</v>
      </c>
      <c r="AL112" s="5">
        <v>14</v>
      </c>
      <c r="AM112" s="5" t="s">
        <v>35</v>
      </c>
      <c r="AN112" s="5" t="s">
        <v>491</v>
      </c>
      <c r="AO112" s="49">
        <v>2</v>
      </c>
      <c r="AP112" s="43">
        <v>325</v>
      </c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</row>
    <row r="113" spans="2:53" ht="12.75">
      <c r="B113" s="4" t="s">
        <v>181</v>
      </c>
      <c r="C113" s="15">
        <v>42540</v>
      </c>
      <c r="D113" s="4">
        <v>11</v>
      </c>
      <c r="E113" s="5" t="s">
        <v>243</v>
      </c>
      <c r="F113" s="5">
        <v>10</v>
      </c>
      <c r="G113" s="5" t="s">
        <v>37</v>
      </c>
      <c r="H113" s="5" t="s">
        <v>294</v>
      </c>
      <c r="I113" s="5">
        <v>2</v>
      </c>
      <c r="J113" s="5">
        <v>1</v>
      </c>
      <c r="K113" s="4">
        <v>2</v>
      </c>
      <c r="L113" s="4">
        <v>3</v>
      </c>
      <c r="M113" s="4">
        <v>3</v>
      </c>
      <c r="N113" s="5">
        <v>55</v>
      </c>
      <c r="O113" s="5">
        <v>50</v>
      </c>
      <c r="P113" s="5">
        <v>50</v>
      </c>
      <c r="Q113" s="5">
        <v>155</v>
      </c>
      <c r="R113" s="49">
        <v>5</v>
      </c>
      <c r="AK113" s="48" t="s">
        <v>340</v>
      </c>
      <c r="AL113" s="48">
        <v>15</v>
      </c>
      <c r="AM113" s="48" t="s">
        <v>35</v>
      </c>
      <c r="AN113" s="48">
        <v>15300546</v>
      </c>
      <c r="AO113" s="49">
        <v>2</v>
      </c>
      <c r="AP113" s="43">
        <v>340</v>
      </c>
      <c r="AQ113" s="38"/>
      <c r="AR113" s="38"/>
      <c r="AS113" s="38"/>
      <c r="AV113" s="38"/>
      <c r="AW113" s="38"/>
      <c r="AX113" s="38"/>
      <c r="AY113" s="38"/>
      <c r="AZ113" s="38"/>
      <c r="BA113" s="38"/>
    </row>
    <row r="114" spans="2:53" ht="12.75">
      <c r="B114" s="12" t="s">
        <v>181</v>
      </c>
      <c r="C114" s="16">
        <v>42539</v>
      </c>
      <c r="D114" s="12">
        <v>14</v>
      </c>
      <c r="E114" s="13" t="s">
        <v>243</v>
      </c>
      <c r="F114" s="13">
        <v>10</v>
      </c>
      <c r="G114" s="13" t="s">
        <v>37</v>
      </c>
      <c r="H114" s="13" t="s">
        <v>294</v>
      </c>
      <c r="I114" s="13">
        <v>2</v>
      </c>
      <c r="J114" s="13">
        <v>1</v>
      </c>
      <c r="K114" s="12">
        <v>3</v>
      </c>
      <c r="L114" s="12">
        <v>3</v>
      </c>
      <c r="M114" s="12">
        <v>3</v>
      </c>
      <c r="N114" s="13">
        <v>50</v>
      </c>
      <c r="O114" s="13">
        <v>50</v>
      </c>
      <c r="P114" s="13">
        <v>50</v>
      </c>
      <c r="Q114" s="13">
        <v>150</v>
      </c>
      <c r="R114" s="55">
        <v>6</v>
      </c>
      <c r="S114" s="60"/>
      <c r="V114" s="5" t="s">
        <v>59</v>
      </c>
      <c r="W114" s="5">
        <v>7</v>
      </c>
      <c r="X114" s="5" t="s">
        <v>35</v>
      </c>
      <c r="Y114" s="5" t="s">
        <v>272</v>
      </c>
      <c r="Z114" s="58">
        <v>780</v>
      </c>
      <c r="AB114" s="5" t="s">
        <v>59</v>
      </c>
      <c r="AC114" s="5">
        <v>7</v>
      </c>
      <c r="AD114" s="58">
        <v>780</v>
      </c>
      <c r="AK114" s="5" t="s">
        <v>218</v>
      </c>
      <c r="AL114" s="5">
        <v>23</v>
      </c>
      <c r="AM114" s="5" t="s">
        <v>35</v>
      </c>
      <c r="AN114" s="5" t="s">
        <v>282</v>
      </c>
      <c r="AO114" s="49">
        <v>2</v>
      </c>
      <c r="AP114" s="43">
        <v>320</v>
      </c>
      <c r="AQ114" s="38"/>
      <c r="AR114" s="38"/>
      <c r="AS114" s="38"/>
      <c r="AV114" s="38"/>
      <c r="AW114" s="38"/>
      <c r="AX114" s="38"/>
      <c r="AY114" s="38"/>
      <c r="AZ114" s="38"/>
      <c r="BA114" s="38"/>
    </row>
    <row r="115" spans="2:53" ht="12.75">
      <c r="B115" s="4" t="s">
        <v>508</v>
      </c>
      <c r="C115" s="15">
        <v>42609</v>
      </c>
      <c r="D115" s="4">
        <v>10</v>
      </c>
      <c r="E115" s="5" t="s">
        <v>555</v>
      </c>
      <c r="F115" s="5">
        <v>10</v>
      </c>
      <c r="G115" s="5" t="s">
        <v>37</v>
      </c>
      <c r="H115" s="5">
        <v>18953578</v>
      </c>
      <c r="I115" s="5">
        <v>3</v>
      </c>
      <c r="J115" s="5">
        <v>28</v>
      </c>
      <c r="K115" s="4">
        <v>1</v>
      </c>
      <c r="L115" s="4">
        <v>1</v>
      </c>
      <c r="M115" s="4">
        <v>1</v>
      </c>
      <c r="N115" s="5">
        <v>60</v>
      </c>
      <c r="O115" s="5">
        <v>60</v>
      </c>
      <c r="P115" s="5">
        <v>60</v>
      </c>
      <c r="Q115" s="5">
        <v>180</v>
      </c>
      <c r="R115" s="49">
        <v>1</v>
      </c>
      <c r="S115" s="43">
        <v>360</v>
      </c>
      <c r="V115" s="5" t="s">
        <v>210</v>
      </c>
      <c r="W115" s="5">
        <v>7</v>
      </c>
      <c r="X115" s="5" t="s">
        <v>35</v>
      </c>
      <c r="Y115" s="5" t="s">
        <v>271</v>
      </c>
      <c r="Z115" s="58">
        <v>435</v>
      </c>
      <c r="AB115" s="5" t="s">
        <v>210</v>
      </c>
      <c r="AC115" s="5">
        <v>7</v>
      </c>
      <c r="AD115" s="58">
        <v>435</v>
      </c>
      <c r="AK115" s="5" t="s">
        <v>220</v>
      </c>
      <c r="AL115" s="5">
        <v>24</v>
      </c>
      <c r="AM115" s="5" t="s">
        <v>35</v>
      </c>
      <c r="AN115" s="5" t="s">
        <v>284</v>
      </c>
      <c r="AO115" s="49">
        <v>2</v>
      </c>
      <c r="AP115" s="43">
        <v>355</v>
      </c>
      <c r="AQ115" s="38"/>
      <c r="AR115" s="38"/>
      <c r="AS115" s="38"/>
      <c r="AV115" s="38"/>
      <c r="AW115" s="38"/>
      <c r="AX115" s="38"/>
      <c r="AY115" s="38"/>
      <c r="AZ115" s="38"/>
      <c r="BA115" s="38"/>
    </row>
    <row r="116" spans="2:53" ht="12.75">
      <c r="B116" s="12" t="s">
        <v>508</v>
      </c>
      <c r="C116" s="16">
        <v>42610</v>
      </c>
      <c r="D116" s="12">
        <v>11</v>
      </c>
      <c r="E116" s="13" t="s">
        <v>555</v>
      </c>
      <c r="F116" s="13">
        <v>10</v>
      </c>
      <c r="G116" s="13" t="s">
        <v>37</v>
      </c>
      <c r="H116" s="13">
        <v>18953578</v>
      </c>
      <c r="I116" s="13">
        <v>3</v>
      </c>
      <c r="J116" s="13">
        <v>28</v>
      </c>
      <c r="K116" s="12">
        <v>1</v>
      </c>
      <c r="L116" s="12">
        <v>1</v>
      </c>
      <c r="M116" s="12">
        <v>1</v>
      </c>
      <c r="N116" s="13">
        <v>60</v>
      </c>
      <c r="O116" s="13">
        <v>60</v>
      </c>
      <c r="P116" s="13">
        <v>60</v>
      </c>
      <c r="Q116" s="13">
        <v>180</v>
      </c>
      <c r="R116" s="55">
        <v>2</v>
      </c>
      <c r="S116" s="60"/>
      <c r="V116" s="5" t="s">
        <v>208</v>
      </c>
      <c r="W116" s="5">
        <v>7</v>
      </c>
      <c r="X116" s="5" t="s">
        <v>35</v>
      </c>
      <c r="Y116" s="5">
        <v>19604211</v>
      </c>
      <c r="Z116" s="58">
        <v>585</v>
      </c>
      <c r="AB116" s="5" t="s">
        <v>208</v>
      </c>
      <c r="AC116" s="5">
        <v>7</v>
      </c>
      <c r="AD116" s="58">
        <v>585</v>
      </c>
      <c r="AK116" s="5" t="s">
        <v>223</v>
      </c>
      <c r="AL116" s="5">
        <v>35</v>
      </c>
      <c r="AM116" s="5" t="s">
        <v>35</v>
      </c>
      <c r="AN116" s="5" t="s">
        <v>287</v>
      </c>
      <c r="AO116" s="49">
        <v>2</v>
      </c>
      <c r="AP116" s="43">
        <v>285</v>
      </c>
      <c r="AQ116" s="38"/>
      <c r="AR116" s="38"/>
      <c r="AS116" s="38"/>
      <c r="AV116" s="38"/>
      <c r="AW116" s="38"/>
      <c r="AX116" s="38"/>
      <c r="AY116" s="38"/>
      <c r="AZ116" s="38"/>
      <c r="BA116" s="38"/>
    </row>
    <row r="117" spans="1:206" s="40" customFormat="1" ht="13.5" thickBot="1">
      <c r="A117" s="45"/>
      <c r="B117" s="12" t="s">
        <v>181</v>
      </c>
      <c r="C117" s="16" t="s">
        <v>323</v>
      </c>
      <c r="D117" s="12">
        <v>12</v>
      </c>
      <c r="E117" s="13" t="s">
        <v>212</v>
      </c>
      <c r="F117" s="13">
        <v>10</v>
      </c>
      <c r="G117" s="13" t="s">
        <v>37</v>
      </c>
      <c r="H117" s="13" t="s">
        <v>276</v>
      </c>
      <c r="I117" s="13">
        <v>46</v>
      </c>
      <c r="J117" s="13">
        <v>1</v>
      </c>
      <c r="K117" s="12">
        <v>2</v>
      </c>
      <c r="L117" s="12">
        <v>2</v>
      </c>
      <c r="M117" s="12">
        <v>2</v>
      </c>
      <c r="N117" s="13">
        <v>55</v>
      </c>
      <c r="O117" s="13">
        <v>55</v>
      </c>
      <c r="P117" s="13">
        <v>55</v>
      </c>
      <c r="Q117" s="13">
        <v>165</v>
      </c>
      <c r="R117" s="55">
        <v>1</v>
      </c>
      <c r="S117" s="60">
        <v>165</v>
      </c>
      <c r="T117" s="38"/>
      <c r="U117" s="38"/>
      <c r="V117" s="5" t="s">
        <v>352</v>
      </c>
      <c r="W117" s="5">
        <v>7</v>
      </c>
      <c r="X117" s="5" t="s">
        <v>35</v>
      </c>
      <c r="Y117" s="5" t="s">
        <v>368</v>
      </c>
      <c r="Z117" s="58">
        <v>790</v>
      </c>
      <c r="AA117" s="50"/>
      <c r="AB117" s="5" t="s">
        <v>352</v>
      </c>
      <c r="AC117" s="5">
        <v>7</v>
      </c>
      <c r="AD117" s="58">
        <v>790</v>
      </c>
      <c r="AE117" s="50"/>
      <c r="AF117" s="50"/>
      <c r="AG117" s="50"/>
      <c r="AH117" s="50"/>
      <c r="AI117" s="50"/>
      <c r="AJ117" s="50"/>
      <c r="AK117" s="5" t="s">
        <v>410</v>
      </c>
      <c r="AL117" s="5">
        <v>40</v>
      </c>
      <c r="AM117" s="5" t="s">
        <v>35</v>
      </c>
      <c r="AN117" s="5" t="s">
        <v>289</v>
      </c>
      <c r="AO117" s="49">
        <v>4</v>
      </c>
      <c r="AP117" s="43">
        <v>535</v>
      </c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  <c r="FF117" s="38"/>
      <c r="FG117" s="38"/>
      <c r="FH117" s="38"/>
      <c r="FI117" s="38"/>
      <c r="FJ117" s="38"/>
      <c r="FK117" s="38"/>
      <c r="FL117" s="38"/>
      <c r="FM117" s="38"/>
      <c r="FN117" s="38"/>
      <c r="FO117" s="38"/>
      <c r="FP117" s="38"/>
      <c r="FQ117" s="38"/>
      <c r="FR117" s="38"/>
      <c r="FS117" s="38"/>
      <c r="FT117" s="38"/>
      <c r="FU117" s="38"/>
      <c r="FV117" s="38"/>
      <c r="FW117" s="38"/>
      <c r="FX117" s="38"/>
      <c r="FY117" s="38"/>
      <c r="FZ117" s="38"/>
      <c r="GA117" s="38"/>
      <c r="GB117" s="38"/>
      <c r="GC117" s="38"/>
      <c r="GD117" s="38"/>
      <c r="GE117" s="38"/>
      <c r="GF117" s="38"/>
      <c r="GG117" s="38"/>
      <c r="GH117" s="38"/>
      <c r="GI117" s="38"/>
      <c r="GJ117" s="38"/>
      <c r="GK117" s="38"/>
      <c r="GL117" s="38"/>
      <c r="GM117" s="38"/>
      <c r="GN117" s="38"/>
      <c r="GO117" s="38"/>
      <c r="GP117" s="38"/>
      <c r="GQ117" s="38"/>
      <c r="GR117" s="38"/>
      <c r="GS117" s="38"/>
      <c r="GT117" s="38"/>
      <c r="GU117" s="38"/>
      <c r="GV117" s="38"/>
      <c r="GW117" s="38"/>
      <c r="GX117" s="38"/>
    </row>
    <row r="118" spans="2:53" ht="12.75">
      <c r="B118" s="12" t="s">
        <v>560</v>
      </c>
      <c r="C118" s="16">
        <v>42631</v>
      </c>
      <c r="D118" s="12">
        <v>16</v>
      </c>
      <c r="E118" s="13" t="s">
        <v>584</v>
      </c>
      <c r="F118" s="13">
        <v>10</v>
      </c>
      <c r="G118" s="13" t="s">
        <v>37</v>
      </c>
      <c r="H118" s="13">
        <v>19020126</v>
      </c>
      <c r="I118" s="13">
        <v>42</v>
      </c>
      <c r="J118" s="13">
        <v>10</v>
      </c>
      <c r="K118" s="12">
        <v>2</v>
      </c>
      <c r="L118" s="12">
        <v>1</v>
      </c>
      <c r="M118" s="12">
        <v>2</v>
      </c>
      <c r="N118" s="13">
        <v>55</v>
      </c>
      <c r="O118" s="13">
        <v>60</v>
      </c>
      <c r="P118" s="13">
        <v>55</v>
      </c>
      <c r="Q118" s="13">
        <v>170</v>
      </c>
      <c r="R118" s="55">
        <v>1</v>
      </c>
      <c r="S118" s="60">
        <v>170</v>
      </c>
      <c r="V118" s="5" t="s">
        <v>196</v>
      </c>
      <c r="W118" s="5">
        <v>7</v>
      </c>
      <c r="X118" s="5" t="s">
        <v>35</v>
      </c>
      <c r="Y118" s="5">
        <v>13731078</v>
      </c>
      <c r="Z118" s="58">
        <v>470</v>
      </c>
      <c r="AB118" s="5" t="s">
        <v>196</v>
      </c>
      <c r="AC118" s="5">
        <v>7</v>
      </c>
      <c r="AD118" s="58">
        <v>470</v>
      </c>
      <c r="AK118" s="5" t="s">
        <v>222</v>
      </c>
      <c r="AL118" s="5">
        <v>40</v>
      </c>
      <c r="AM118" s="5" t="s">
        <v>35</v>
      </c>
      <c r="AN118" s="5" t="s">
        <v>286</v>
      </c>
      <c r="AO118" s="49">
        <v>1</v>
      </c>
      <c r="AP118" s="43">
        <v>145</v>
      </c>
      <c r="AQ118" s="38"/>
      <c r="AR118" s="38"/>
      <c r="AS118" s="38"/>
      <c r="AV118" s="38"/>
      <c r="AW118" s="38"/>
      <c r="AX118" s="38"/>
      <c r="AY118" s="38"/>
      <c r="AZ118" s="38"/>
      <c r="BA118" s="38"/>
    </row>
    <row r="119" spans="2:53" ht="12.75">
      <c r="B119" s="12" t="s">
        <v>560</v>
      </c>
      <c r="C119" s="16">
        <v>42630</v>
      </c>
      <c r="D119" s="12">
        <v>11</v>
      </c>
      <c r="E119" s="52" t="s">
        <v>577</v>
      </c>
      <c r="F119" s="52">
        <v>10</v>
      </c>
      <c r="G119" s="52" t="s">
        <v>37</v>
      </c>
      <c r="H119" s="52">
        <v>18530263</v>
      </c>
      <c r="I119" s="52">
        <v>9</v>
      </c>
      <c r="J119" s="52" t="s">
        <v>119</v>
      </c>
      <c r="K119" s="12">
        <v>1</v>
      </c>
      <c r="L119" s="12">
        <v>2</v>
      </c>
      <c r="M119" s="12">
        <v>2</v>
      </c>
      <c r="N119" s="13">
        <v>60</v>
      </c>
      <c r="O119" s="13">
        <v>55</v>
      </c>
      <c r="P119" s="13">
        <v>55</v>
      </c>
      <c r="Q119" s="13">
        <v>170</v>
      </c>
      <c r="R119" s="55">
        <v>1</v>
      </c>
      <c r="S119" s="60">
        <v>170</v>
      </c>
      <c r="AK119" s="5" t="s">
        <v>224</v>
      </c>
      <c r="AL119" s="5">
        <v>49</v>
      </c>
      <c r="AM119" s="5" t="s">
        <v>35</v>
      </c>
      <c r="AN119" s="5" t="s">
        <v>288</v>
      </c>
      <c r="AO119" s="49">
        <v>1</v>
      </c>
      <c r="AP119" s="43">
        <v>120</v>
      </c>
      <c r="AQ119" s="38"/>
      <c r="AR119" s="38"/>
      <c r="AS119" s="38"/>
      <c r="AV119" s="38"/>
      <c r="AW119" s="38"/>
      <c r="AX119" s="38"/>
      <c r="AY119" s="38"/>
      <c r="AZ119" s="38"/>
      <c r="BA119" s="38"/>
    </row>
    <row r="120" spans="2:53" ht="12.75">
      <c r="B120" s="4" t="s">
        <v>560</v>
      </c>
      <c r="C120" s="15">
        <v>42631</v>
      </c>
      <c r="D120" s="4">
        <v>16</v>
      </c>
      <c r="E120" s="5" t="s">
        <v>337</v>
      </c>
      <c r="F120" s="5">
        <v>11</v>
      </c>
      <c r="G120" s="5" t="s">
        <v>37</v>
      </c>
      <c r="H120" s="5">
        <v>18983278</v>
      </c>
      <c r="I120" s="5">
        <v>129</v>
      </c>
      <c r="J120" s="5">
        <v>10</v>
      </c>
      <c r="K120" s="4">
        <v>1</v>
      </c>
      <c r="L120" s="4">
        <v>2</v>
      </c>
      <c r="M120" s="4">
        <v>1</v>
      </c>
      <c r="N120" s="5">
        <v>60</v>
      </c>
      <c r="O120" s="5">
        <v>55</v>
      </c>
      <c r="P120" s="5">
        <v>60</v>
      </c>
      <c r="Q120" s="5">
        <v>175</v>
      </c>
      <c r="R120" s="49">
        <v>1</v>
      </c>
      <c r="S120" s="43">
        <v>665</v>
      </c>
      <c r="V120" s="5" t="s">
        <v>481</v>
      </c>
      <c r="W120" s="5">
        <v>8</v>
      </c>
      <c r="X120" s="5" t="s">
        <v>35</v>
      </c>
      <c r="Y120" s="5">
        <v>18534077</v>
      </c>
      <c r="Z120" s="58">
        <v>450</v>
      </c>
      <c r="AB120" s="5" t="s">
        <v>481</v>
      </c>
      <c r="AC120" s="5">
        <v>8</v>
      </c>
      <c r="AD120" s="58">
        <v>450</v>
      </c>
      <c r="AK120" s="5"/>
      <c r="AL120" s="5"/>
      <c r="AM120" s="5"/>
      <c r="AN120" s="5"/>
      <c r="AO120" s="5"/>
      <c r="AP120" s="58"/>
      <c r="AQ120" s="38"/>
      <c r="AR120" s="38"/>
      <c r="AS120" s="38"/>
      <c r="AV120" s="38"/>
      <c r="AW120" s="38"/>
      <c r="AX120" s="38"/>
      <c r="AY120" s="38"/>
      <c r="AZ120" s="38"/>
      <c r="BA120" s="38"/>
    </row>
    <row r="121" spans="2:53" ht="12.75">
      <c r="B121" s="4" t="s">
        <v>560</v>
      </c>
      <c r="C121" s="15">
        <v>42630</v>
      </c>
      <c r="D121" s="4">
        <v>11</v>
      </c>
      <c r="E121" s="5" t="s">
        <v>337</v>
      </c>
      <c r="F121" s="5">
        <v>11</v>
      </c>
      <c r="G121" s="5" t="s">
        <v>37</v>
      </c>
      <c r="H121" s="5">
        <v>18983278</v>
      </c>
      <c r="I121" s="5">
        <v>129</v>
      </c>
      <c r="J121" s="5">
        <v>10</v>
      </c>
      <c r="K121" s="4">
        <v>3</v>
      </c>
      <c r="L121" s="4">
        <v>1</v>
      </c>
      <c r="M121" s="4">
        <v>1</v>
      </c>
      <c r="N121" s="5">
        <v>50</v>
      </c>
      <c r="O121" s="5">
        <v>60</v>
      </c>
      <c r="P121" s="5">
        <v>60</v>
      </c>
      <c r="Q121" s="5">
        <v>170</v>
      </c>
      <c r="R121" s="49">
        <v>2</v>
      </c>
      <c r="V121" s="5" t="s">
        <v>209</v>
      </c>
      <c r="W121" s="5">
        <v>8</v>
      </c>
      <c r="X121" s="5" t="s">
        <v>35</v>
      </c>
      <c r="Y121" s="5">
        <v>19600110</v>
      </c>
      <c r="Z121" s="58">
        <v>280</v>
      </c>
      <c r="AB121" s="5" t="s">
        <v>209</v>
      </c>
      <c r="AC121" s="5">
        <v>8</v>
      </c>
      <c r="AD121" s="58">
        <v>280</v>
      </c>
      <c r="AK121" s="1" t="s">
        <v>0</v>
      </c>
      <c r="AL121" s="2" t="s">
        <v>2</v>
      </c>
      <c r="AM121" s="1" t="s">
        <v>7</v>
      </c>
      <c r="AN121" s="1" t="s">
        <v>1</v>
      </c>
      <c r="AO121" s="51" t="s">
        <v>564</v>
      </c>
      <c r="AP121" s="57" t="s">
        <v>588</v>
      </c>
      <c r="AQ121" s="38"/>
      <c r="AR121" s="38"/>
      <c r="AS121" s="38"/>
      <c r="AV121" s="38"/>
      <c r="AW121" s="38"/>
      <c r="AX121" s="38"/>
      <c r="AY121" s="38"/>
      <c r="AZ121" s="38"/>
      <c r="BA121" s="38"/>
    </row>
    <row r="122" spans="2:53" ht="12.75">
      <c r="B122" s="4" t="s">
        <v>326</v>
      </c>
      <c r="C122" s="15">
        <v>42519</v>
      </c>
      <c r="D122" s="4">
        <v>10</v>
      </c>
      <c r="E122" s="5" t="s">
        <v>337</v>
      </c>
      <c r="F122" s="5">
        <v>11</v>
      </c>
      <c r="G122" s="5" t="s">
        <v>37</v>
      </c>
      <c r="H122" s="5">
        <v>18983278</v>
      </c>
      <c r="I122" s="5">
        <v>129</v>
      </c>
      <c r="J122" s="5">
        <v>10</v>
      </c>
      <c r="K122" s="4">
        <v>2</v>
      </c>
      <c r="L122" s="4">
        <v>2</v>
      </c>
      <c r="M122" s="4">
        <v>2</v>
      </c>
      <c r="N122" s="5">
        <v>55</v>
      </c>
      <c r="O122" s="5">
        <v>55</v>
      </c>
      <c r="P122" s="5">
        <v>55</v>
      </c>
      <c r="Q122" s="5">
        <v>165</v>
      </c>
      <c r="R122" s="49">
        <v>3</v>
      </c>
      <c r="V122" s="5" t="s">
        <v>88</v>
      </c>
      <c r="W122" s="5">
        <v>8</v>
      </c>
      <c r="X122" s="5" t="s">
        <v>35</v>
      </c>
      <c r="Y122" s="5">
        <v>18530426</v>
      </c>
      <c r="Z122" s="58">
        <v>435</v>
      </c>
      <c r="AB122" s="5" t="s">
        <v>88</v>
      </c>
      <c r="AC122" s="5">
        <v>8</v>
      </c>
      <c r="AD122" s="58">
        <v>435</v>
      </c>
      <c r="AK122" s="5" t="s">
        <v>189</v>
      </c>
      <c r="AL122" s="5">
        <v>4</v>
      </c>
      <c r="AM122" s="5" t="s">
        <v>33</v>
      </c>
      <c r="AN122" s="5">
        <v>19600144</v>
      </c>
      <c r="AO122" s="49">
        <v>2</v>
      </c>
      <c r="AP122" s="43">
        <v>220</v>
      </c>
      <c r="AQ122" s="38"/>
      <c r="AR122" s="38"/>
      <c r="AS122" s="38"/>
      <c r="AV122" s="38"/>
      <c r="AW122" s="38"/>
      <c r="AX122" s="38"/>
      <c r="AY122" s="38"/>
      <c r="AZ122" s="38"/>
      <c r="BA122" s="38"/>
    </row>
    <row r="123" spans="1:206" s="25" customFormat="1" ht="12.75">
      <c r="A123" s="45"/>
      <c r="B123" s="12" t="s">
        <v>326</v>
      </c>
      <c r="C123" s="16" t="s">
        <v>327</v>
      </c>
      <c r="D123" s="12">
        <v>8</v>
      </c>
      <c r="E123" s="13" t="s">
        <v>337</v>
      </c>
      <c r="F123" s="13">
        <v>11</v>
      </c>
      <c r="G123" s="13" t="s">
        <v>37</v>
      </c>
      <c r="H123" s="13">
        <v>18983278</v>
      </c>
      <c r="I123" s="13">
        <v>129</v>
      </c>
      <c r="J123" s="13">
        <v>10</v>
      </c>
      <c r="K123" s="12">
        <v>2</v>
      </c>
      <c r="L123" s="12">
        <v>3</v>
      </c>
      <c r="M123" s="12">
        <v>3</v>
      </c>
      <c r="N123" s="13">
        <v>55</v>
      </c>
      <c r="O123" s="13">
        <v>50</v>
      </c>
      <c r="P123" s="13">
        <v>50</v>
      </c>
      <c r="Q123" s="13">
        <v>155</v>
      </c>
      <c r="R123" s="55">
        <v>4</v>
      </c>
      <c r="S123" s="60"/>
      <c r="T123" s="38"/>
      <c r="U123" s="38"/>
      <c r="V123" s="5" t="s">
        <v>483</v>
      </c>
      <c r="W123" s="5">
        <v>8</v>
      </c>
      <c r="X123" s="5" t="s">
        <v>35</v>
      </c>
      <c r="Y123" s="5">
        <v>18983239</v>
      </c>
      <c r="Z123" s="58">
        <v>745</v>
      </c>
      <c r="AA123" s="50"/>
      <c r="AB123" s="5" t="s">
        <v>483</v>
      </c>
      <c r="AC123" s="5">
        <v>8</v>
      </c>
      <c r="AD123" s="58">
        <v>745</v>
      </c>
      <c r="AE123" s="50"/>
      <c r="AF123" s="50"/>
      <c r="AG123" s="50"/>
      <c r="AH123" s="50"/>
      <c r="AI123" s="50"/>
      <c r="AJ123" s="50"/>
      <c r="AK123" s="5" t="s">
        <v>192</v>
      </c>
      <c r="AL123" s="5">
        <v>4</v>
      </c>
      <c r="AM123" s="5" t="s">
        <v>33</v>
      </c>
      <c r="AN123" s="5">
        <v>19603543</v>
      </c>
      <c r="AO123" s="49">
        <v>4</v>
      </c>
      <c r="AP123" s="43">
        <v>290</v>
      </c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38"/>
      <c r="FJ123" s="38"/>
      <c r="FK123" s="38"/>
      <c r="FL123" s="38"/>
      <c r="FM123" s="38"/>
      <c r="FN123" s="38"/>
      <c r="FO123" s="38"/>
      <c r="FP123" s="38"/>
      <c r="FQ123" s="38"/>
      <c r="FR123" s="38"/>
      <c r="FS123" s="38"/>
      <c r="FT123" s="38"/>
      <c r="FU123" s="38"/>
      <c r="FV123" s="38"/>
      <c r="FW123" s="38"/>
      <c r="FX123" s="38"/>
      <c r="FY123" s="38"/>
      <c r="FZ123" s="38"/>
      <c r="GA123" s="38"/>
      <c r="GB123" s="38"/>
      <c r="GC123" s="38"/>
      <c r="GD123" s="38"/>
      <c r="GE123" s="38"/>
      <c r="GF123" s="38"/>
      <c r="GG123" s="38"/>
      <c r="GH123" s="38"/>
      <c r="GI123" s="38"/>
      <c r="GJ123" s="38"/>
      <c r="GK123" s="38"/>
      <c r="GL123" s="38"/>
      <c r="GM123" s="38"/>
      <c r="GN123" s="38"/>
      <c r="GO123" s="38"/>
      <c r="GP123" s="38"/>
      <c r="GQ123" s="38"/>
      <c r="GR123" s="38"/>
      <c r="GS123" s="38"/>
      <c r="GT123" s="38"/>
      <c r="GU123" s="38"/>
      <c r="GV123" s="38"/>
      <c r="GW123" s="38"/>
      <c r="GX123" s="38"/>
    </row>
    <row r="124" spans="2:53" ht="12.75">
      <c r="B124" s="4" t="s">
        <v>181</v>
      </c>
      <c r="C124" s="15" t="s">
        <v>324</v>
      </c>
      <c r="D124" s="4">
        <v>13</v>
      </c>
      <c r="E124" s="5" t="s">
        <v>227</v>
      </c>
      <c r="F124" s="5">
        <v>11</v>
      </c>
      <c r="G124" s="5" t="s">
        <v>37</v>
      </c>
      <c r="H124" s="5" t="s">
        <v>297</v>
      </c>
      <c r="I124" s="5">
        <v>36</v>
      </c>
      <c r="J124" s="5">
        <v>1</v>
      </c>
      <c r="K124" s="4">
        <v>3</v>
      </c>
      <c r="L124" s="4">
        <v>3</v>
      </c>
      <c r="M124" s="4">
        <v>3</v>
      </c>
      <c r="N124" s="5">
        <v>50</v>
      </c>
      <c r="O124" s="5">
        <v>50</v>
      </c>
      <c r="P124" s="5">
        <v>50</v>
      </c>
      <c r="Q124" s="5">
        <v>150</v>
      </c>
      <c r="R124" s="49">
        <v>1</v>
      </c>
      <c r="S124" s="43">
        <v>285</v>
      </c>
      <c r="V124" s="5" t="s">
        <v>484</v>
      </c>
      <c r="W124" s="5">
        <v>8</v>
      </c>
      <c r="X124" s="5" t="s">
        <v>35</v>
      </c>
      <c r="Y124" s="5">
        <v>18983427</v>
      </c>
      <c r="Z124" s="58">
        <v>325</v>
      </c>
      <c r="AB124" s="5" t="s">
        <v>484</v>
      </c>
      <c r="AC124" s="5">
        <v>8</v>
      </c>
      <c r="AD124" s="58">
        <v>325</v>
      </c>
      <c r="AK124" s="48" t="s">
        <v>583</v>
      </c>
      <c r="AL124" s="48">
        <v>4</v>
      </c>
      <c r="AM124" s="48" t="s">
        <v>33</v>
      </c>
      <c r="AN124" s="48">
        <v>19603543</v>
      </c>
      <c r="AO124" s="49">
        <v>1</v>
      </c>
      <c r="AP124" s="43">
        <v>180</v>
      </c>
      <c r="AQ124" s="38"/>
      <c r="AR124" s="38"/>
      <c r="AS124" s="38"/>
      <c r="AV124" s="38"/>
      <c r="AW124" s="38"/>
      <c r="AX124" s="38"/>
      <c r="AY124" s="38"/>
      <c r="AZ124" s="38"/>
      <c r="BA124" s="38"/>
    </row>
    <row r="125" spans="1:206" s="40" customFormat="1" ht="13.5" thickBot="1">
      <c r="A125" s="45"/>
      <c r="B125" s="12" t="s">
        <v>181</v>
      </c>
      <c r="C125" s="16" t="s">
        <v>323</v>
      </c>
      <c r="D125" s="12">
        <v>18</v>
      </c>
      <c r="E125" s="13" t="s">
        <v>227</v>
      </c>
      <c r="F125" s="13">
        <v>11</v>
      </c>
      <c r="G125" s="13" t="s">
        <v>37</v>
      </c>
      <c r="H125" s="13" t="s">
        <v>297</v>
      </c>
      <c r="I125" s="13">
        <v>36</v>
      </c>
      <c r="J125" s="13">
        <v>1</v>
      </c>
      <c r="K125" s="12">
        <v>4</v>
      </c>
      <c r="L125" s="12">
        <v>4</v>
      </c>
      <c r="M125" s="12">
        <v>4</v>
      </c>
      <c r="N125" s="13">
        <v>45</v>
      </c>
      <c r="O125" s="13">
        <v>45</v>
      </c>
      <c r="P125" s="13">
        <v>45</v>
      </c>
      <c r="Q125" s="13">
        <v>135</v>
      </c>
      <c r="R125" s="55">
        <v>2</v>
      </c>
      <c r="S125" s="60"/>
      <c r="T125" s="38"/>
      <c r="U125" s="38"/>
      <c r="V125" s="5" t="s">
        <v>470</v>
      </c>
      <c r="W125" s="5">
        <v>8</v>
      </c>
      <c r="X125" s="5" t="s">
        <v>35</v>
      </c>
      <c r="Y125" s="5">
        <v>18983432</v>
      </c>
      <c r="Z125" s="58">
        <v>240</v>
      </c>
      <c r="AA125" s="50"/>
      <c r="AB125" s="5" t="s">
        <v>470</v>
      </c>
      <c r="AC125" s="5">
        <v>8</v>
      </c>
      <c r="AD125" s="58">
        <v>240</v>
      </c>
      <c r="AE125" s="50"/>
      <c r="AF125" s="50"/>
      <c r="AG125" s="50"/>
      <c r="AH125" s="50"/>
      <c r="AI125" s="50"/>
      <c r="AJ125" s="50"/>
      <c r="AK125" s="5" t="s">
        <v>465</v>
      </c>
      <c r="AL125" s="5">
        <v>4</v>
      </c>
      <c r="AM125" s="5" t="s">
        <v>33</v>
      </c>
      <c r="AN125" s="5">
        <v>19813500</v>
      </c>
      <c r="AO125" s="49">
        <v>6</v>
      </c>
      <c r="AP125" s="43">
        <v>620</v>
      </c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  <c r="DN125" s="38"/>
      <c r="DO125" s="38"/>
      <c r="DP125" s="38"/>
      <c r="DQ125" s="38"/>
      <c r="DR125" s="38"/>
      <c r="DS125" s="38"/>
      <c r="DT125" s="38"/>
      <c r="DU125" s="38"/>
      <c r="DV125" s="38"/>
      <c r="DW125" s="38"/>
      <c r="DX125" s="38"/>
      <c r="DY125" s="38"/>
      <c r="DZ125" s="38"/>
      <c r="EA125" s="38"/>
      <c r="EB125" s="38"/>
      <c r="EC125" s="38"/>
      <c r="ED125" s="38"/>
      <c r="EE125" s="38"/>
      <c r="EF125" s="38"/>
      <c r="EG125" s="38"/>
      <c r="EH125" s="38"/>
      <c r="EI125" s="38"/>
      <c r="EJ125" s="38"/>
      <c r="EK125" s="38"/>
      <c r="EL125" s="38"/>
      <c r="EM125" s="38"/>
      <c r="EN125" s="38"/>
      <c r="EO125" s="38"/>
      <c r="EP125" s="38"/>
      <c r="EQ125" s="38"/>
      <c r="ER125" s="38"/>
      <c r="ES125" s="38"/>
      <c r="ET125" s="38"/>
      <c r="EU125" s="38"/>
      <c r="EV125" s="38"/>
      <c r="EW125" s="38"/>
      <c r="EX125" s="38"/>
      <c r="EY125" s="38"/>
      <c r="EZ125" s="38"/>
      <c r="FA125" s="38"/>
      <c r="FB125" s="38"/>
      <c r="FC125" s="38"/>
      <c r="FD125" s="38"/>
      <c r="FE125" s="38"/>
      <c r="FF125" s="38"/>
      <c r="FG125" s="38"/>
      <c r="FH125" s="38"/>
      <c r="FI125" s="38"/>
      <c r="FJ125" s="38"/>
      <c r="FK125" s="38"/>
      <c r="FL125" s="38"/>
      <c r="FM125" s="38"/>
      <c r="FN125" s="38"/>
      <c r="FO125" s="38"/>
      <c r="FP125" s="38"/>
      <c r="FQ125" s="38"/>
      <c r="FR125" s="38"/>
      <c r="FS125" s="38"/>
      <c r="FT125" s="38"/>
      <c r="FU125" s="38"/>
      <c r="FV125" s="38"/>
      <c r="FW125" s="38"/>
      <c r="FX125" s="38"/>
      <c r="FY125" s="38"/>
      <c r="FZ125" s="38"/>
      <c r="GA125" s="38"/>
      <c r="GB125" s="38"/>
      <c r="GC125" s="38"/>
      <c r="GD125" s="38"/>
      <c r="GE125" s="38"/>
      <c r="GF125" s="38"/>
      <c r="GG125" s="38"/>
      <c r="GH125" s="38"/>
      <c r="GI125" s="38"/>
      <c r="GJ125" s="38"/>
      <c r="GK125" s="38"/>
      <c r="GL125" s="38"/>
      <c r="GM125" s="38"/>
      <c r="GN125" s="38"/>
      <c r="GO125" s="38"/>
      <c r="GP125" s="38"/>
      <c r="GQ125" s="38"/>
      <c r="GR125" s="38"/>
      <c r="GS125" s="38"/>
      <c r="GT125" s="38"/>
      <c r="GU125" s="38"/>
      <c r="GV125" s="38"/>
      <c r="GW125" s="38"/>
      <c r="GX125" s="38"/>
    </row>
    <row r="126" spans="1:206" s="40" customFormat="1" ht="13.5" thickBot="1">
      <c r="A126" s="44"/>
      <c r="B126" s="4" t="s">
        <v>181</v>
      </c>
      <c r="C126" s="15" t="s">
        <v>324</v>
      </c>
      <c r="D126" s="4">
        <v>14</v>
      </c>
      <c r="E126" s="5" t="s">
        <v>229</v>
      </c>
      <c r="F126" s="5">
        <v>12</v>
      </c>
      <c r="G126" s="5" t="s">
        <v>37</v>
      </c>
      <c r="H126" s="5" t="s">
        <v>299</v>
      </c>
      <c r="I126" s="5">
        <v>26</v>
      </c>
      <c r="J126" s="5" t="s">
        <v>119</v>
      </c>
      <c r="K126" s="4">
        <v>2</v>
      </c>
      <c r="L126" s="4">
        <v>2</v>
      </c>
      <c r="M126" s="4">
        <v>2</v>
      </c>
      <c r="N126" s="5">
        <v>55</v>
      </c>
      <c r="O126" s="5">
        <v>55</v>
      </c>
      <c r="P126" s="5">
        <v>55</v>
      </c>
      <c r="Q126" s="5">
        <v>165</v>
      </c>
      <c r="R126" s="49">
        <v>1</v>
      </c>
      <c r="S126" s="43">
        <v>655</v>
      </c>
      <c r="T126" s="38"/>
      <c r="U126" s="38"/>
      <c r="V126" s="5" t="s">
        <v>335</v>
      </c>
      <c r="W126" s="5">
        <v>8</v>
      </c>
      <c r="X126" s="5" t="s">
        <v>35</v>
      </c>
      <c r="Y126" s="5" t="s">
        <v>373</v>
      </c>
      <c r="Z126" s="58">
        <v>825</v>
      </c>
      <c r="AA126" s="50"/>
      <c r="AB126" s="5" t="s">
        <v>335</v>
      </c>
      <c r="AC126" s="5">
        <v>8</v>
      </c>
      <c r="AD126" s="58">
        <v>825</v>
      </c>
      <c r="AE126" s="50"/>
      <c r="AF126" s="50"/>
      <c r="AG126" s="50"/>
      <c r="AH126" s="50"/>
      <c r="AI126" s="50"/>
      <c r="AJ126" s="50"/>
      <c r="AK126" s="5" t="s">
        <v>391</v>
      </c>
      <c r="AL126" s="5">
        <v>4</v>
      </c>
      <c r="AM126" s="5" t="s">
        <v>33</v>
      </c>
      <c r="AN126" s="5" t="s">
        <v>419</v>
      </c>
      <c r="AO126" s="49">
        <v>1</v>
      </c>
      <c r="AP126" s="43">
        <v>90</v>
      </c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  <c r="FF126" s="38"/>
      <c r="FG126" s="38"/>
      <c r="FH126" s="38"/>
      <c r="FI126" s="38"/>
      <c r="FJ126" s="38"/>
      <c r="FK126" s="38"/>
      <c r="FL126" s="38"/>
      <c r="FM126" s="38"/>
      <c r="FN126" s="38"/>
      <c r="FO126" s="38"/>
      <c r="FP126" s="38"/>
      <c r="FQ126" s="38"/>
      <c r="FR126" s="38"/>
      <c r="FS126" s="38"/>
      <c r="FT126" s="38"/>
      <c r="FU126" s="38"/>
      <c r="FV126" s="38"/>
      <c r="FW126" s="38"/>
      <c r="FX126" s="38"/>
      <c r="FY126" s="38"/>
      <c r="FZ126" s="38"/>
      <c r="GA126" s="38"/>
      <c r="GB126" s="38"/>
      <c r="GC126" s="38"/>
      <c r="GD126" s="38"/>
      <c r="GE126" s="38"/>
      <c r="GF126" s="38"/>
      <c r="GG126" s="38"/>
      <c r="GH126" s="38"/>
      <c r="GI126" s="38"/>
      <c r="GJ126" s="38"/>
      <c r="GK126" s="38"/>
      <c r="GL126" s="38"/>
      <c r="GM126" s="38"/>
      <c r="GN126" s="38"/>
      <c r="GO126" s="38"/>
      <c r="GP126" s="38"/>
      <c r="GQ126" s="38"/>
      <c r="GR126" s="38"/>
      <c r="GS126" s="38"/>
      <c r="GT126" s="38"/>
      <c r="GU126" s="38"/>
      <c r="GV126" s="38"/>
      <c r="GW126" s="38"/>
      <c r="GX126" s="38"/>
    </row>
    <row r="127" spans="1:206" s="40" customFormat="1" ht="13.5" thickBot="1">
      <c r="A127" s="45"/>
      <c r="B127" s="4" t="s">
        <v>181</v>
      </c>
      <c r="C127" s="15">
        <v>42539</v>
      </c>
      <c r="D127" s="4">
        <v>14</v>
      </c>
      <c r="E127" s="5" t="s">
        <v>229</v>
      </c>
      <c r="F127" s="5">
        <v>12</v>
      </c>
      <c r="G127" s="5" t="s">
        <v>37</v>
      </c>
      <c r="H127" s="5" t="s">
        <v>299</v>
      </c>
      <c r="I127" s="5">
        <v>26</v>
      </c>
      <c r="J127" s="5" t="s">
        <v>119</v>
      </c>
      <c r="K127" s="4">
        <v>2</v>
      </c>
      <c r="L127" s="4">
        <v>2</v>
      </c>
      <c r="M127" s="4">
        <v>2</v>
      </c>
      <c r="N127" s="5">
        <v>55</v>
      </c>
      <c r="O127" s="5">
        <v>55</v>
      </c>
      <c r="P127" s="5">
        <v>55</v>
      </c>
      <c r="Q127" s="5">
        <v>165</v>
      </c>
      <c r="R127" s="49">
        <v>2</v>
      </c>
      <c r="S127" s="43"/>
      <c r="T127" s="38"/>
      <c r="U127" s="38"/>
      <c r="V127" s="5"/>
      <c r="W127" s="5"/>
      <c r="X127" s="5"/>
      <c r="Y127" s="5"/>
      <c r="Z127" s="58"/>
      <c r="AA127" s="50"/>
      <c r="AB127" s="5"/>
      <c r="AC127" s="5"/>
      <c r="AD127" s="58"/>
      <c r="AE127" s="50"/>
      <c r="AF127" s="50"/>
      <c r="AG127" s="50"/>
      <c r="AH127" s="50"/>
      <c r="AI127" s="50"/>
      <c r="AJ127" s="50"/>
      <c r="AK127" s="5" t="s">
        <v>548</v>
      </c>
      <c r="AL127" s="5">
        <v>4</v>
      </c>
      <c r="AM127" s="5" t="s">
        <v>33</v>
      </c>
      <c r="AN127" s="5">
        <v>18953594</v>
      </c>
      <c r="AO127" s="49">
        <v>2</v>
      </c>
      <c r="AP127" s="43">
        <v>170</v>
      </c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8"/>
      <c r="BY127" s="38"/>
      <c r="BZ127" s="38"/>
      <c r="CA127" s="38"/>
      <c r="CB127" s="38"/>
      <c r="CC127" s="38"/>
      <c r="CD127" s="38"/>
      <c r="CE127" s="38"/>
      <c r="CF127" s="38"/>
      <c r="CG127" s="38"/>
      <c r="CH127" s="38"/>
      <c r="CI127" s="38"/>
      <c r="CJ127" s="38"/>
      <c r="CK127" s="38"/>
      <c r="CL127" s="38"/>
      <c r="CM127" s="38"/>
      <c r="CN127" s="38"/>
      <c r="CO127" s="38"/>
      <c r="CP127" s="38"/>
      <c r="CQ127" s="38"/>
      <c r="CR127" s="38"/>
      <c r="CS127" s="38"/>
      <c r="CT127" s="38"/>
      <c r="CU127" s="38"/>
      <c r="CV127" s="38"/>
      <c r="CW127" s="38"/>
      <c r="CX127" s="38"/>
      <c r="CY127" s="38"/>
      <c r="CZ127" s="38"/>
      <c r="DA127" s="38"/>
      <c r="DB127" s="38"/>
      <c r="DC127" s="38"/>
      <c r="DD127" s="38"/>
      <c r="DE127" s="38"/>
      <c r="DF127" s="38"/>
      <c r="DG127" s="38"/>
      <c r="DH127" s="38"/>
      <c r="DI127" s="38"/>
      <c r="DJ127" s="38"/>
      <c r="DK127" s="38"/>
      <c r="DL127" s="38"/>
      <c r="DM127" s="38"/>
      <c r="DN127" s="38"/>
      <c r="DO127" s="38"/>
      <c r="DP127" s="38"/>
      <c r="DQ127" s="38"/>
      <c r="DR127" s="38"/>
      <c r="DS127" s="38"/>
      <c r="DT127" s="38"/>
      <c r="DU127" s="38"/>
      <c r="DV127" s="38"/>
      <c r="DW127" s="38"/>
      <c r="DX127" s="38"/>
      <c r="DY127" s="38"/>
      <c r="DZ127" s="38"/>
      <c r="EA127" s="38"/>
      <c r="EB127" s="38"/>
      <c r="EC127" s="38"/>
      <c r="ED127" s="38"/>
      <c r="EE127" s="38"/>
      <c r="EF127" s="38"/>
      <c r="EG127" s="38"/>
      <c r="EH127" s="38"/>
      <c r="EI127" s="38"/>
      <c r="EJ127" s="38"/>
      <c r="EK127" s="38"/>
      <c r="EL127" s="38"/>
      <c r="EM127" s="38"/>
      <c r="EN127" s="38"/>
      <c r="EO127" s="38"/>
      <c r="EP127" s="38"/>
      <c r="EQ127" s="38"/>
      <c r="ER127" s="38"/>
      <c r="ES127" s="38"/>
      <c r="ET127" s="38"/>
      <c r="EU127" s="38"/>
      <c r="EV127" s="38"/>
      <c r="EW127" s="38"/>
      <c r="EX127" s="38"/>
      <c r="EY127" s="38"/>
      <c r="EZ127" s="38"/>
      <c r="FA127" s="38"/>
      <c r="FB127" s="38"/>
      <c r="FC127" s="38"/>
      <c r="FD127" s="38"/>
      <c r="FE127" s="38"/>
      <c r="FF127" s="38"/>
      <c r="FG127" s="38"/>
      <c r="FH127" s="38"/>
      <c r="FI127" s="38"/>
      <c r="FJ127" s="38"/>
      <c r="FK127" s="38"/>
      <c r="FL127" s="38"/>
      <c r="FM127" s="38"/>
      <c r="FN127" s="38"/>
      <c r="FO127" s="38"/>
      <c r="FP127" s="38"/>
      <c r="FQ127" s="38"/>
      <c r="FR127" s="38"/>
      <c r="FS127" s="38"/>
      <c r="FT127" s="38"/>
      <c r="FU127" s="38"/>
      <c r="FV127" s="38"/>
      <c r="FW127" s="38"/>
      <c r="FX127" s="38"/>
      <c r="FY127" s="38"/>
      <c r="FZ127" s="38"/>
      <c r="GA127" s="38"/>
      <c r="GB127" s="38"/>
      <c r="GC127" s="38"/>
      <c r="GD127" s="38"/>
      <c r="GE127" s="38"/>
      <c r="GF127" s="38"/>
      <c r="GG127" s="38"/>
      <c r="GH127" s="38"/>
      <c r="GI127" s="38"/>
      <c r="GJ127" s="38"/>
      <c r="GK127" s="38"/>
      <c r="GL127" s="38"/>
      <c r="GM127" s="38"/>
      <c r="GN127" s="38"/>
      <c r="GO127" s="38"/>
      <c r="GP127" s="38"/>
      <c r="GQ127" s="38"/>
      <c r="GR127" s="38"/>
      <c r="GS127" s="38"/>
      <c r="GT127" s="38"/>
      <c r="GU127" s="38"/>
      <c r="GV127" s="38"/>
      <c r="GW127" s="38"/>
      <c r="GX127" s="38"/>
    </row>
    <row r="128" spans="1:206" s="40" customFormat="1" ht="13.5" thickBot="1">
      <c r="A128" s="45"/>
      <c r="B128" s="4" t="s">
        <v>181</v>
      </c>
      <c r="C128" s="15">
        <v>42540</v>
      </c>
      <c r="D128" s="4">
        <v>11</v>
      </c>
      <c r="E128" s="5" t="s">
        <v>229</v>
      </c>
      <c r="F128" s="5">
        <v>12</v>
      </c>
      <c r="G128" s="5" t="s">
        <v>37</v>
      </c>
      <c r="H128" s="5" t="s">
        <v>299</v>
      </c>
      <c r="I128" s="5">
        <v>26</v>
      </c>
      <c r="J128" s="5" t="s">
        <v>119</v>
      </c>
      <c r="K128" s="4">
        <v>3</v>
      </c>
      <c r="L128" s="4">
        <v>2</v>
      </c>
      <c r="M128" s="4">
        <v>1</v>
      </c>
      <c r="N128" s="5">
        <v>50</v>
      </c>
      <c r="O128" s="5">
        <v>55</v>
      </c>
      <c r="P128" s="5">
        <v>60</v>
      </c>
      <c r="Q128" s="5">
        <v>165</v>
      </c>
      <c r="R128" s="49">
        <v>3</v>
      </c>
      <c r="S128" s="43"/>
      <c r="T128" s="38"/>
      <c r="U128" s="38"/>
      <c r="V128" s="5" t="s">
        <v>401</v>
      </c>
      <c r="W128" s="5">
        <v>9</v>
      </c>
      <c r="X128" s="5" t="s">
        <v>35</v>
      </c>
      <c r="Y128" s="5" t="s">
        <v>440</v>
      </c>
      <c r="Z128" s="58">
        <v>150</v>
      </c>
      <c r="AA128" s="50"/>
      <c r="AB128" s="5" t="s">
        <v>401</v>
      </c>
      <c r="AC128" s="5">
        <v>9</v>
      </c>
      <c r="AD128" s="58">
        <v>150</v>
      </c>
      <c r="AE128" s="50"/>
      <c r="AF128" s="50"/>
      <c r="AG128" s="50"/>
      <c r="AH128" s="50"/>
      <c r="AI128" s="50"/>
      <c r="AJ128" s="50"/>
      <c r="AK128" s="5" t="s">
        <v>190</v>
      </c>
      <c r="AL128" s="5">
        <v>4</v>
      </c>
      <c r="AM128" s="5" t="s">
        <v>33</v>
      </c>
      <c r="AN128" s="5">
        <v>19600242</v>
      </c>
      <c r="AO128" s="49">
        <v>1</v>
      </c>
      <c r="AP128" s="43">
        <v>120</v>
      </c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  <c r="BS128" s="38"/>
      <c r="BT128" s="38"/>
      <c r="BU128" s="38"/>
      <c r="BV128" s="38"/>
      <c r="BW128" s="38"/>
      <c r="BX128" s="38"/>
      <c r="BY128" s="38"/>
      <c r="BZ128" s="38"/>
      <c r="CA128" s="38"/>
      <c r="CB128" s="38"/>
      <c r="CC128" s="38"/>
      <c r="CD128" s="38"/>
      <c r="CE128" s="38"/>
      <c r="CF128" s="38"/>
      <c r="CG128" s="38"/>
      <c r="CH128" s="38"/>
      <c r="CI128" s="38"/>
      <c r="CJ128" s="38"/>
      <c r="CK128" s="38"/>
      <c r="CL128" s="38"/>
      <c r="CM128" s="38"/>
      <c r="CN128" s="38"/>
      <c r="CO128" s="38"/>
      <c r="CP128" s="38"/>
      <c r="CQ128" s="38"/>
      <c r="CR128" s="38"/>
      <c r="CS128" s="38"/>
      <c r="CT128" s="38"/>
      <c r="CU128" s="38"/>
      <c r="CV128" s="38"/>
      <c r="CW128" s="38"/>
      <c r="CX128" s="38"/>
      <c r="CY128" s="38"/>
      <c r="CZ128" s="38"/>
      <c r="DA128" s="38"/>
      <c r="DB128" s="38"/>
      <c r="DC128" s="38"/>
      <c r="DD128" s="38"/>
      <c r="DE128" s="38"/>
      <c r="DF128" s="38"/>
      <c r="DG128" s="38"/>
      <c r="DH128" s="38"/>
      <c r="DI128" s="38"/>
      <c r="DJ128" s="38"/>
      <c r="DK128" s="38"/>
      <c r="DL128" s="38"/>
      <c r="DM128" s="38"/>
      <c r="DN128" s="38"/>
      <c r="DO128" s="38"/>
      <c r="DP128" s="38"/>
      <c r="DQ128" s="38"/>
      <c r="DR128" s="38"/>
      <c r="DS128" s="38"/>
      <c r="DT128" s="38"/>
      <c r="DU128" s="38"/>
      <c r="DV128" s="38"/>
      <c r="DW128" s="38"/>
      <c r="DX128" s="38"/>
      <c r="DY128" s="38"/>
      <c r="DZ128" s="38"/>
      <c r="EA128" s="38"/>
      <c r="EB128" s="38"/>
      <c r="EC128" s="38"/>
      <c r="ED128" s="38"/>
      <c r="EE128" s="38"/>
      <c r="EF128" s="38"/>
      <c r="EG128" s="38"/>
      <c r="EH128" s="38"/>
      <c r="EI128" s="38"/>
      <c r="EJ128" s="38"/>
      <c r="EK128" s="38"/>
      <c r="EL128" s="38"/>
      <c r="EM128" s="38"/>
      <c r="EN128" s="38"/>
      <c r="EO128" s="38"/>
      <c r="EP128" s="38"/>
      <c r="EQ128" s="38"/>
      <c r="ER128" s="38"/>
      <c r="ES128" s="38"/>
      <c r="ET128" s="38"/>
      <c r="EU128" s="38"/>
      <c r="EV128" s="38"/>
      <c r="EW128" s="38"/>
      <c r="EX128" s="38"/>
      <c r="EY128" s="38"/>
      <c r="EZ128" s="38"/>
      <c r="FA128" s="38"/>
      <c r="FB128" s="38"/>
      <c r="FC128" s="38"/>
      <c r="FD128" s="38"/>
      <c r="FE128" s="38"/>
      <c r="FF128" s="38"/>
      <c r="FG128" s="38"/>
      <c r="FH128" s="38"/>
      <c r="FI128" s="38"/>
      <c r="FJ128" s="38"/>
      <c r="FK128" s="38"/>
      <c r="FL128" s="38"/>
      <c r="FM128" s="38"/>
      <c r="FN128" s="38"/>
      <c r="FO128" s="38"/>
      <c r="FP128" s="38"/>
      <c r="FQ128" s="38"/>
      <c r="FR128" s="38"/>
      <c r="FS128" s="38"/>
      <c r="FT128" s="38"/>
      <c r="FU128" s="38"/>
      <c r="FV128" s="38"/>
      <c r="FW128" s="38"/>
      <c r="FX128" s="38"/>
      <c r="FY128" s="38"/>
      <c r="FZ128" s="38"/>
      <c r="GA128" s="38"/>
      <c r="GB128" s="38"/>
      <c r="GC128" s="38"/>
      <c r="GD128" s="38"/>
      <c r="GE128" s="38"/>
      <c r="GF128" s="38"/>
      <c r="GG128" s="38"/>
      <c r="GH128" s="38"/>
      <c r="GI128" s="38"/>
      <c r="GJ128" s="38"/>
      <c r="GK128" s="38"/>
      <c r="GL128" s="38"/>
      <c r="GM128" s="38"/>
      <c r="GN128" s="38"/>
      <c r="GO128" s="38"/>
      <c r="GP128" s="38"/>
      <c r="GQ128" s="38"/>
      <c r="GR128" s="38"/>
      <c r="GS128" s="38"/>
      <c r="GT128" s="38"/>
      <c r="GU128" s="38"/>
      <c r="GV128" s="38"/>
      <c r="GW128" s="38"/>
      <c r="GX128" s="38"/>
    </row>
    <row r="129" spans="2:53" ht="12.75">
      <c r="B129" s="12" t="s">
        <v>181</v>
      </c>
      <c r="C129" s="16" t="s">
        <v>323</v>
      </c>
      <c r="D129" s="12">
        <v>18</v>
      </c>
      <c r="E129" s="13" t="s">
        <v>229</v>
      </c>
      <c r="F129" s="13">
        <v>12</v>
      </c>
      <c r="G129" s="13" t="s">
        <v>37</v>
      </c>
      <c r="H129" s="13" t="s">
        <v>299</v>
      </c>
      <c r="I129" s="13">
        <v>26</v>
      </c>
      <c r="J129" s="13" t="s">
        <v>119</v>
      </c>
      <c r="K129" s="12">
        <v>1</v>
      </c>
      <c r="L129" s="12">
        <v>3</v>
      </c>
      <c r="M129" s="12">
        <v>3</v>
      </c>
      <c r="N129" s="13">
        <v>60</v>
      </c>
      <c r="O129" s="13">
        <v>50</v>
      </c>
      <c r="P129" s="13">
        <v>50</v>
      </c>
      <c r="Q129" s="13">
        <v>160</v>
      </c>
      <c r="R129" s="55">
        <v>4</v>
      </c>
      <c r="S129" s="60"/>
      <c r="V129" s="5" t="s">
        <v>211</v>
      </c>
      <c r="W129" s="5">
        <v>9</v>
      </c>
      <c r="X129" s="5" t="s">
        <v>35</v>
      </c>
      <c r="Y129" s="5" t="s">
        <v>275</v>
      </c>
      <c r="Z129" s="58">
        <v>270</v>
      </c>
      <c r="AB129" s="5" t="s">
        <v>211</v>
      </c>
      <c r="AC129" s="5">
        <v>9</v>
      </c>
      <c r="AD129" s="58">
        <v>270</v>
      </c>
      <c r="AK129" s="5" t="s">
        <v>464</v>
      </c>
      <c r="AL129" s="5">
        <v>4</v>
      </c>
      <c r="AM129" s="5" t="s">
        <v>33</v>
      </c>
      <c r="AN129" s="5">
        <v>19813568</v>
      </c>
      <c r="AO129" s="49">
        <v>1</v>
      </c>
      <c r="AP129" s="43">
        <v>80</v>
      </c>
      <c r="AQ129" s="38"/>
      <c r="AR129" s="38"/>
      <c r="AS129" s="38"/>
      <c r="AV129" s="38"/>
      <c r="AW129" s="38"/>
      <c r="AX129" s="38"/>
      <c r="AY129" s="38"/>
      <c r="AZ129" s="38"/>
      <c r="BA129" s="38"/>
    </row>
    <row r="130" spans="1:206" s="40" customFormat="1" ht="13.5" thickBot="1">
      <c r="A130" s="45"/>
      <c r="B130" s="4" t="s">
        <v>181</v>
      </c>
      <c r="C130" s="15">
        <v>42539</v>
      </c>
      <c r="D130" s="4">
        <v>14</v>
      </c>
      <c r="E130" s="5" t="s">
        <v>228</v>
      </c>
      <c r="F130" s="5">
        <v>12</v>
      </c>
      <c r="G130" s="5" t="s">
        <v>37</v>
      </c>
      <c r="H130" s="5" t="s">
        <v>298</v>
      </c>
      <c r="I130" s="5">
        <v>13</v>
      </c>
      <c r="J130" s="5">
        <v>1</v>
      </c>
      <c r="K130" s="4">
        <v>1</v>
      </c>
      <c r="L130" s="4">
        <v>1</v>
      </c>
      <c r="M130" s="4">
        <v>1</v>
      </c>
      <c r="N130" s="5">
        <v>60</v>
      </c>
      <c r="O130" s="5">
        <v>60</v>
      </c>
      <c r="P130" s="5">
        <v>60</v>
      </c>
      <c r="Q130" s="5">
        <v>180</v>
      </c>
      <c r="R130" s="49">
        <v>1</v>
      </c>
      <c r="S130" s="43">
        <v>690</v>
      </c>
      <c r="T130" s="38"/>
      <c r="U130" s="38"/>
      <c r="V130" s="5" t="s">
        <v>56</v>
      </c>
      <c r="W130" s="5">
        <v>9</v>
      </c>
      <c r="X130" s="5" t="s">
        <v>35</v>
      </c>
      <c r="Y130" s="5">
        <v>15903270</v>
      </c>
      <c r="Z130" s="58">
        <v>235</v>
      </c>
      <c r="AA130" s="50"/>
      <c r="AB130" s="5" t="s">
        <v>56</v>
      </c>
      <c r="AC130" s="5">
        <v>9</v>
      </c>
      <c r="AD130" s="58">
        <v>235</v>
      </c>
      <c r="AE130" s="50"/>
      <c r="AF130" s="50"/>
      <c r="AG130" s="50"/>
      <c r="AH130" s="50"/>
      <c r="AI130" s="50"/>
      <c r="AJ130" s="50"/>
      <c r="AK130" s="5" t="s">
        <v>188</v>
      </c>
      <c r="AL130" s="5">
        <v>4</v>
      </c>
      <c r="AM130" s="5" t="s">
        <v>33</v>
      </c>
      <c r="AN130" s="5">
        <v>19603882</v>
      </c>
      <c r="AO130" s="49">
        <v>4</v>
      </c>
      <c r="AP130" s="43">
        <v>350</v>
      </c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38"/>
      <c r="DX130" s="38"/>
      <c r="DY130" s="38"/>
      <c r="DZ130" s="38"/>
      <c r="EA130" s="38"/>
      <c r="EB130" s="38"/>
      <c r="EC130" s="38"/>
      <c r="ED130" s="38"/>
      <c r="EE130" s="38"/>
      <c r="EF130" s="38"/>
      <c r="EG130" s="38"/>
      <c r="EH130" s="38"/>
      <c r="EI130" s="38"/>
      <c r="EJ130" s="38"/>
      <c r="EK130" s="38"/>
      <c r="EL130" s="38"/>
      <c r="EM130" s="38"/>
      <c r="EN130" s="38"/>
      <c r="EO130" s="38"/>
      <c r="EP130" s="38"/>
      <c r="EQ130" s="38"/>
      <c r="ER130" s="38"/>
      <c r="ES130" s="38"/>
      <c r="ET130" s="38"/>
      <c r="EU130" s="38"/>
      <c r="EV130" s="38"/>
      <c r="EW130" s="38"/>
      <c r="EX130" s="38"/>
      <c r="EY130" s="38"/>
      <c r="EZ130" s="38"/>
      <c r="FA130" s="38"/>
      <c r="FB130" s="38"/>
      <c r="FC130" s="38"/>
      <c r="FD130" s="38"/>
      <c r="FE130" s="38"/>
      <c r="FF130" s="38"/>
      <c r="FG130" s="38"/>
      <c r="FH130" s="38"/>
      <c r="FI130" s="38"/>
      <c r="FJ130" s="38"/>
      <c r="FK130" s="38"/>
      <c r="FL130" s="38"/>
      <c r="FM130" s="38"/>
      <c r="FN130" s="38"/>
      <c r="FO130" s="38"/>
      <c r="FP130" s="38"/>
      <c r="FQ130" s="38"/>
      <c r="FR130" s="38"/>
      <c r="FS130" s="38"/>
      <c r="FT130" s="38"/>
      <c r="FU130" s="38"/>
      <c r="FV130" s="38"/>
      <c r="FW130" s="38"/>
      <c r="FX130" s="38"/>
      <c r="FY130" s="38"/>
      <c r="FZ130" s="38"/>
      <c r="GA130" s="38"/>
      <c r="GB130" s="38"/>
      <c r="GC130" s="38"/>
      <c r="GD130" s="38"/>
      <c r="GE130" s="38"/>
      <c r="GF130" s="38"/>
      <c r="GG130" s="38"/>
      <c r="GH130" s="38"/>
      <c r="GI130" s="38"/>
      <c r="GJ130" s="38"/>
      <c r="GK130" s="38"/>
      <c r="GL130" s="38"/>
      <c r="GM130" s="38"/>
      <c r="GN130" s="38"/>
      <c r="GO130" s="38"/>
      <c r="GP130" s="38"/>
      <c r="GQ130" s="38"/>
      <c r="GR130" s="38"/>
      <c r="GS130" s="38"/>
      <c r="GT130" s="38"/>
      <c r="GU130" s="38"/>
      <c r="GV130" s="38"/>
      <c r="GW130" s="38"/>
      <c r="GX130" s="38"/>
    </row>
    <row r="131" spans="2:53" ht="12.75">
      <c r="B131" s="4" t="s">
        <v>181</v>
      </c>
      <c r="C131" s="15" t="s">
        <v>324</v>
      </c>
      <c r="D131" s="4">
        <v>13</v>
      </c>
      <c r="E131" s="5" t="s">
        <v>228</v>
      </c>
      <c r="F131" s="5">
        <v>12</v>
      </c>
      <c r="G131" s="5" t="s">
        <v>37</v>
      </c>
      <c r="H131" s="5" t="s">
        <v>298</v>
      </c>
      <c r="I131" s="5">
        <v>13</v>
      </c>
      <c r="J131" s="5">
        <v>1</v>
      </c>
      <c r="K131" s="4">
        <v>1</v>
      </c>
      <c r="L131" s="4">
        <v>2</v>
      </c>
      <c r="M131" s="4">
        <v>1</v>
      </c>
      <c r="N131" s="5">
        <v>60</v>
      </c>
      <c r="O131" s="5">
        <v>55</v>
      </c>
      <c r="P131" s="5">
        <v>60</v>
      </c>
      <c r="Q131" s="5">
        <v>175</v>
      </c>
      <c r="R131" s="49">
        <v>2</v>
      </c>
      <c r="AK131" s="5" t="s">
        <v>392</v>
      </c>
      <c r="AL131" s="5">
        <v>4</v>
      </c>
      <c r="AM131" s="5" t="s">
        <v>33</v>
      </c>
      <c r="AN131" s="5" t="s">
        <v>421</v>
      </c>
      <c r="AO131" s="49">
        <v>1</v>
      </c>
      <c r="AP131" s="43">
        <v>75</v>
      </c>
      <c r="AQ131" s="38"/>
      <c r="AR131" s="38"/>
      <c r="AS131" s="38"/>
      <c r="AV131" s="38"/>
      <c r="AW131" s="38"/>
      <c r="AX131" s="38"/>
      <c r="AY131" s="38"/>
      <c r="AZ131" s="38"/>
      <c r="BA131" s="38"/>
    </row>
    <row r="132" spans="2:53" ht="12.75">
      <c r="B132" s="4" t="s">
        <v>181</v>
      </c>
      <c r="C132" s="15">
        <v>42540</v>
      </c>
      <c r="D132" s="4">
        <v>11</v>
      </c>
      <c r="E132" s="5" t="s">
        <v>228</v>
      </c>
      <c r="F132" s="5">
        <v>12</v>
      </c>
      <c r="G132" s="5" t="s">
        <v>37</v>
      </c>
      <c r="H132" s="5" t="s">
        <v>298</v>
      </c>
      <c r="I132" s="5">
        <v>13</v>
      </c>
      <c r="J132" s="5">
        <v>1</v>
      </c>
      <c r="K132" s="4">
        <v>1</v>
      </c>
      <c r="L132" s="4">
        <v>1</v>
      </c>
      <c r="M132" s="4">
        <v>2</v>
      </c>
      <c r="N132" s="5">
        <v>60</v>
      </c>
      <c r="O132" s="5">
        <v>60</v>
      </c>
      <c r="P132" s="5">
        <v>55</v>
      </c>
      <c r="Q132" s="5">
        <v>175</v>
      </c>
      <c r="R132" s="49">
        <v>3</v>
      </c>
      <c r="V132" s="5" t="s">
        <v>402</v>
      </c>
      <c r="W132" s="5">
        <v>10</v>
      </c>
      <c r="X132" s="5" t="s">
        <v>35</v>
      </c>
      <c r="Y132" s="5" t="s">
        <v>454</v>
      </c>
      <c r="Z132" s="58">
        <v>125</v>
      </c>
      <c r="AB132" s="5" t="s">
        <v>402</v>
      </c>
      <c r="AC132" s="5">
        <v>10</v>
      </c>
      <c r="AD132" s="58">
        <v>125</v>
      </c>
      <c r="AK132" s="5" t="s">
        <v>458</v>
      </c>
      <c r="AL132" s="5">
        <v>4</v>
      </c>
      <c r="AM132" s="5" t="s">
        <v>33</v>
      </c>
      <c r="AN132" s="5">
        <v>18983445</v>
      </c>
      <c r="AO132" s="49">
        <v>3</v>
      </c>
      <c r="AP132" s="43">
        <v>325</v>
      </c>
      <c r="AQ132" s="38"/>
      <c r="AR132" s="38"/>
      <c r="AS132" s="38"/>
      <c r="AV132" s="38"/>
      <c r="AW132" s="38"/>
      <c r="AX132" s="38"/>
      <c r="AY132" s="38"/>
      <c r="AZ132" s="38"/>
      <c r="BA132" s="38"/>
    </row>
    <row r="133" spans="2:53" ht="12.75">
      <c r="B133" s="12" t="s">
        <v>181</v>
      </c>
      <c r="C133" s="16" t="s">
        <v>323</v>
      </c>
      <c r="D133" s="12">
        <v>18</v>
      </c>
      <c r="E133" s="13" t="s">
        <v>228</v>
      </c>
      <c r="F133" s="13">
        <v>12</v>
      </c>
      <c r="G133" s="13" t="s">
        <v>37</v>
      </c>
      <c r="H133" s="13" t="s">
        <v>298</v>
      </c>
      <c r="I133" s="13">
        <v>13</v>
      </c>
      <c r="J133" s="13">
        <v>1</v>
      </c>
      <c r="K133" s="12">
        <v>3</v>
      </c>
      <c r="L133" s="12">
        <v>2</v>
      </c>
      <c r="M133" s="12">
        <v>2</v>
      </c>
      <c r="N133" s="13">
        <v>50</v>
      </c>
      <c r="O133" s="13">
        <v>55</v>
      </c>
      <c r="P133" s="13">
        <v>55</v>
      </c>
      <c r="Q133" s="13">
        <v>160</v>
      </c>
      <c r="R133" s="55">
        <v>4</v>
      </c>
      <c r="S133" s="60"/>
      <c r="V133" s="5" t="s">
        <v>554</v>
      </c>
      <c r="W133" s="5">
        <v>10</v>
      </c>
      <c r="X133" s="5" t="s">
        <v>35</v>
      </c>
      <c r="Y133" s="5">
        <v>18954015</v>
      </c>
      <c r="Z133" s="58">
        <v>300</v>
      </c>
      <c r="AB133" s="5" t="s">
        <v>554</v>
      </c>
      <c r="AC133" s="5">
        <v>10</v>
      </c>
      <c r="AD133" s="58">
        <v>300</v>
      </c>
      <c r="AK133" s="48" t="s">
        <v>570</v>
      </c>
      <c r="AL133" s="48">
        <v>5</v>
      </c>
      <c r="AM133" s="48" t="s">
        <v>33</v>
      </c>
      <c r="AN133" s="48">
        <v>19813502</v>
      </c>
      <c r="AO133" s="49">
        <v>1</v>
      </c>
      <c r="AP133" s="43">
        <v>105</v>
      </c>
      <c r="AQ133" s="38"/>
      <c r="AR133" s="38"/>
      <c r="AS133" s="38"/>
      <c r="AV133" s="38"/>
      <c r="AW133" s="38"/>
      <c r="AX133" s="38"/>
      <c r="AY133" s="38"/>
      <c r="AZ133" s="38"/>
      <c r="BA133" s="38"/>
    </row>
    <row r="134" spans="2:53" ht="12.75">
      <c r="B134" s="12" t="s">
        <v>181</v>
      </c>
      <c r="C134" s="16" t="s">
        <v>323</v>
      </c>
      <c r="D134" s="12">
        <v>18</v>
      </c>
      <c r="E134" s="13" t="s">
        <v>230</v>
      </c>
      <c r="F134" s="13">
        <v>12</v>
      </c>
      <c r="G134" s="13" t="s">
        <v>37</v>
      </c>
      <c r="H134" s="13" t="s">
        <v>300</v>
      </c>
      <c r="I134" s="13">
        <v>20</v>
      </c>
      <c r="J134" s="13" t="s">
        <v>85</v>
      </c>
      <c r="K134" s="12">
        <v>2</v>
      </c>
      <c r="L134" s="12">
        <v>1</v>
      </c>
      <c r="M134" s="12">
        <v>1</v>
      </c>
      <c r="N134" s="13">
        <v>55</v>
      </c>
      <c r="O134" s="13">
        <v>60</v>
      </c>
      <c r="P134" s="13">
        <v>60</v>
      </c>
      <c r="Q134" s="13">
        <v>175</v>
      </c>
      <c r="R134" s="55">
        <v>1</v>
      </c>
      <c r="S134" s="60">
        <v>175</v>
      </c>
      <c r="V134" s="5" t="s">
        <v>490</v>
      </c>
      <c r="W134" s="5">
        <v>10</v>
      </c>
      <c r="X134" s="5" t="s">
        <v>35</v>
      </c>
      <c r="Y134" s="5">
        <v>18953748</v>
      </c>
      <c r="Z134" s="58">
        <v>265</v>
      </c>
      <c r="AB134" s="5" t="s">
        <v>490</v>
      </c>
      <c r="AC134" s="5">
        <v>10</v>
      </c>
      <c r="AD134" s="58">
        <v>265</v>
      </c>
      <c r="AK134" s="5" t="s">
        <v>463</v>
      </c>
      <c r="AL134" s="5">
        <v>5</v>
      </c>
      <c r="AM134" s="5" t="s">
        <v>33</v>
      </c>
      <c r="AN134" s="5">
        <v>15903395</v>
      </c>
      <c r="AO134" s="49">
        <v>4</v>
      </c>
      <c r="AP134" s="43">
        <v>290</v>
      </c>
      <c r="AQ134" s="38"/>
      <c r="AR134" s="38"/>
      <c r="AS134" s="38"/>
      <c r="AV134" s="38"/>
      <c r="AW134" s="38"/>
      <c r="AX134" s="38"/>
      <c r="AY134" s="38"/>
      <c r="AZ134" s="38"/>
      <c r="BA134" s="38"/>
    </row>
    <row r="135" spans="2:53" ht="12.75">
      <c r="B135" s="4" t="s">
        <v>181</v>
      </c>
      <c r="C135" s="15">
        <v>42540</v>
      </c>
      <c r="D135" s="4">
        <v>12</v>
      </c>
      <c r="E135" s="5" t="s">
        <v>408</v>
      </c>
      <c r="F135" s="5">
        <v>13</v>
      </c>
      <c r="G135" s="5" t="s">
        <v>37</v>
      </c>
      <c r="H135" s="5" t="s">
        <v>451</v>
      </c>
      <c r="I135" s="5" t="s">
        <v>362</v>
      </c>
      <c r="J135" s="5" t="s">
        <v>85</v>
      </c>
      <c r="K135" s="4">
        <v>1</v>
      </c>
      <c r="L135" s="4">
        <v>2</v>
      </c>
      <c r="M135" s="4">
        <v>1</v>
      </c>
      <c r="N135" s="5">
        <v>60</v>
      </c>
      <c r="O135" s="5">
        <v>55</v>
      </c>
      <c r="P135" s="5">
        <v>60</v>
      </c>
      <c r="Q135" s="5">
        <v>175</v>
      </c>
      <c r="R135" s="49">
        <v>1</v>
      </c>
      <c r="S135" s="43">
        <v>345</v>
      </c>
      <c r="V135" s="5" t="s">
        <v>403</v>
      </c>
      <c r="W135" s="5">
        <v>10</v>
      </c>
      <c r="X135" s="5" t="s">
        <v>35</v>
      </c>
      <c r="Y135" s="5" t="s">
        <v>442</v>
      </c>
      <c r="Z135" s="58">
        <v>680</v>
      </c>
      <c r="AB135" s="5" t="s">
        <v>403</v>
      </c>
      <c r="AC135" s="5">
        <v>10</v>
      </c>
      <c r="AD135" s="58">
        <v>680</v>
      </c>
      <c r="AK135" s="5" t="s">
        <v>86</v>
      </c>
      <c r="AL135" s="5">
        <v>5</v>
      </c>
      <c r="AM135" s="5" t="s">
        <v>33</v>
      </c>
      <c r="AN135" s="5">
        <v>90003746</v>
      </c>
      <c r="AO135" s="49">
        <v>2</v>
      </c>
      <c r="AP135" s="43">
        <v>140</v>
      </c>
      <c r="AQ135" s="38"/>
      <c r="AR135" s="38"/>
      <c r="AS135" s="38"/>
      <c r="AV135" s="38"/>
      <c r="AW135" s="38"/>
      <c r="AX135" s="38"/>
      <c r="AY135" s="38"/>
      <c r="AZ135" s="38"/>
      <c r="BA135" s="38"/>
    </row>
    <row r="136" spans="2:53" ht="12.75">
      <c r="B136" s="12" t="s">
        <v>181</v>
      </c>
      <c r="C136" s="16">
        <v>42539</v>
      </c>
      <c r="D136" s="12">
        <v>15</v>
      </c>
      <c r="E136" s="13" t="s">
        <v>408</v>
      </c>
      <c r="F136" s="13">
        <v>13</v>
      </c>
      <c r="G136" s="13" t="s">
        <v>37</v>
      </c>
      <c r="H136" s="13" t="s">
        <v>451</v>
      </c>
      <c r="I136" s="13" t="s">
        <v>362</v>
      </c>
      <c r="J136" s="13" t="s">
        <v>85</v>
      </c>
      <c r="K136" s="12">
        <v>1</v>
      </c>
      <c r="L136" s="12">
        <v>1</v>
      </c>
      <c r="M136" s="12">
        <v>3</v>
      </c>
      <c r="N136" s="13">
        <v>60</v>
      </c>
      <c r="O136" s="13">
        <v>60</v>
      </c>
      <c r="P136" s="13">
        <v>50</v>
      </c>
      <c r="Q136" s="13">
        <v>170</v>
      </c>
      <c r="R136" s="55">
        <v>2</v>
      </c>
      <c r="S136" s="60"/>
      <c r="AK136" s="5" t="s">
        <v>45</v>
      </c>
      <c r="AL136" s="5">
        <v>5</v>
      </c>
      <c r="AM136" s="5" t="s">
        <v>33</v>
      </c>
      <c r="AN136" s="5">
        <v>19023851</v>
      </c>
      <c r="AO136" s="49">
        <v>6</v>
      </c>
      <c r="AP136" s="43">
        <v>425</v>
      </c>
      <c r="AQ136" s="38"/>
      <c r="AR136" s="38"/>
      <c r="AS136" s="38"/>
      <c r="AV136" s="38"/>
      <c r="AW136" s="38"/>
      <c r="AX136" s="38"/>
      <c r="AY136" s="38"/>
      <c r="AZ136" s="38"/>
      <c r="BA136" s="38"/>
    </row>
    <row r="137" spans="1:206" s="40" customFormat="1" ht="13.5" thickBot="1">
      <c r="A137" s="45"/>
      <c r="B137" s="4" t="s">
        <v>181</v>
      </c>
      <c r="C137" s="15" t="s">
        <v>323</v>
      </c>
      <c r="D137" s="4">
        <v>14</v>
      </c>
      <c r="E137" s="5" t="s">
        <v>221</v>
      </c>
      <c r="F137" s="5">
        <v>14</v>
      </c>
      <c r="G137" s="5" t="s">
        <v>37</v>
      </c>
      <c r="H137" s="5" t="s">
        <v>285</v>
      </c>
      <c r="I137" s="5">
        <v>17</v>
      </c>
      <c r="J137" s="5">
        <v>1</v>
      </c>
      <c r="K137" s="4">
        <v>3</v>
      </c>
      <c r="L137" s="4">
        <v>4</v>
      </c>
      <c r="M137" s="4">
        <v>4</v>
      </c>
      <c r="N137" s="5">
        <v>50</v>
      </c>
      <c r="O137" s="5">
        <v>45</v>
      </c>
      <c r="P137" s="5">
        <v>45</v>
      </c>
      <c r="Q137" s="5">
        <v>140</v>
      </c>
      <c r="R137" s="49">
        <v>1</v>
      </c>
      <c r="S137" s="43">
        <v>275</v>
      </c>
      <c r="T137" s="38"/>
      <c r="U137" s="38"/>
      <c r="V137" s="5" t="s">
        <v>66</v>
      </c>
      <c r="W137" s="5">
        <v>11</v>
      </c>
      <c r="X137" s="5" t="s">
        <v>35</v>
      </c>
      <c r="Y137" s="5">
        <v>18980191</v>
      </c>
      <c r="Z137" s="58">
        <v>300</v>
      </c>
      <c r="AA137" s="50"/>
      <c r="AB137" s="5" t="s">
        <v>66</v>
      </c>
      <c r="AC137" s="5">
        <v>11</v>
      </c>
      <c r="AD137" s="58">
        <v>300</v>
      </c>
      <c r="AE137" s="50"/>
      <c r="AF137" s="50"/>
      <c r="AG137" s="50"/>
      <c r="AH137" s="50"/>
      <c r="AI137" s="50"/>
      <c r="AJ137" s="50"/>
      <c r="AK137" s="5" t="s">
        <v>549</v>
      </c>
      <c r="AL137" s="5">
        <v>5</v>
      </c>
      <c r="AM137" s="5" t="s">
        <v>33</v>
      </c>
      <c r="AN137" s="5">
        <v>18954040</v>
      </c>
      <c r="AO137" s="49">
        <v>1</v>
      </c>
      <c r="AP137" s="43">
        <v>95</v>
      </c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8"/>
      <c r="ED137" s="38"/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  <c r="ES137" s="38"/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/>
      <c r="FG137" s="38"/>
      <c r="FH137" s="38"/>
      <c r="FI137" s="38"/>
      <c r="FJ137" s="38"/>
      <c r="FK137" s="38"/>
      <c r="FL137" s="38"/>
      <c r="FM137" s="38"/>
      <c r="FN137" s="38"/>
      <c r="FO137" s="38"/>
      <c r="FP137" s="38"/>
      <c r="FQ137" s="38"/>
      <c r="FR137" s="38"/>
      <c r="FS137" s="38"/>
      <c r="FT137" s="38"/>
      <c r="FU137" s="38"/>
      <c r="FV137" s="38"/>
      <c r="FW137" s="38"/>
      <c r="FX137" s="38"/>
      <c r="FY137" s="38"/>
      <c r="FZ137" s="38"/>
      <c r="GA137" s="38"/>
      <c r="GB137" s="38"/>
      <c r="GC137" s="38"/>
      <c r="GD137" s="38"/>
      <c r="GE137" s="38"/>
      <c r="GF137" s="38"/>
      <c r="GG137" s="38"/>
      <c r="GH137" s="38"/>
      <c r="GI137" s="38"/>
      <c r="GJ137" s="38"/>
      <c r="GK137" s="38"/>
      <c r="GL137" s="38"/>
      <c r="GM137" s="38"/>
      <c r="GN137" s="38"/>
      <c r="GO137" s="38"/>
      <c r="GP137" s="38"/>
      <c r="GQ137" s="38"/>
      <c r="GR137" s="38"/>
      <c r="GS137" s="38"/>
      <c r="GT137" s="38"/>
      <c r="GU137" s="38"/>
      <c r="GV137" s="38"/>
      <c r="GW137" s="38"/>
      <c r="GX137" s="38"/>
    </row>
    <row r="138" spans="2:53" ht="12.75">
      <c r="B138" s="12" t="s">
        <v>181</v>
      </c>
      <c r="C138" s="16" t="s">
        <v>324</v>
      </c>
      <c r="D138" s="12">
        <v>10</v>
      </c>
      <c r="E138" s="13" t="s">
        <v>221</v>
      </c>
      <c r="F138" s="13">
        <v>14</v>
      </c>
      <c r="G138" s="13" t="s">
        <v>37</v>
      </c>
      <c r="H138" s="13" t="s">
        <v>285</v>
      </c>
      <c r="I138" s="13">
        <v>17</v>
      </c>
      <c r="J138" s="13">
        <v>1</v>
      </c>
      <c r="K138" s="12">
        <v>4</v>
      </c>
      <c r="L138" s="12">
        <v>4</v>
      </c>
      <c r="M138" s="12">
        <v>4</v>
      </c>
      <c r="N138" s="13">
        <v>45</v>
      </c>
      <c r="O138" s="13">
        <v>45</v>
      </c>
      <c r="P138" s="13">
        <v>45</v>
      </c>
      <c r="Q138" s="13">
        <v>135</v>
      </c>
      <c r="R138" s="55">
        <v>2</v>
      </c>
      <c r="S138" s="60"/>
      <c r="V138" s="5" t="s">
        <v>67</v>
      </c>
      <c r="W138" s="5">
        <v>11</v>
      </c>
      <c r="X138" s="5" t="s">
        <v>35</v>
      </c>
      <c r="Y138" s="5">
        <v>19020133</v>
      </c>
      <c r="Z138" s="58">
        <v>275</v>
      </c>
      <c r="AB138" s="5" t="s">
        <v>67</v>
      </c>
      <c r="AC138" s="5">
        <v>11</v>
      </c>
      <c r="AD138" s="58">
        <v>275</v>
      </c>
      <c r="AK138" s="5" t="s">
        <v>466</v>
      </c>
      <c r="AL138" s="5">
        <v>6</v>
      </c>
      <c r="AM138" s="5" t="s">
        <v>33</v>
      </c>
      <c r="AN138" s="5">
        <v>19813509</v>
      </c>
      <c r="AO138" s="49">
        <v>6</v>
      </c>
      <c r="AP138" s="43">
        <v>645</v>
      </c>
      <c r="AQ138" s="38"/>
      <c r="AR138" s="38"/>
      <c r="AS138" s="38"/>
      <c r="AV138" s="38"/>
      <c r="AW138" s="38"/>
      <c r="AX138" s="38"/>
      <c r="AY138" s="38"/>
      <c r="AZ138" s="38"/>
      <c r="BA138" s="38"/>
    </row>
    <row r="139" spans="2:53" ht="12.75">
      <c r="B139" s="12" t="s">
        <v>560</v>
      </c>
      <c r="C139" s="16">
        <v>42631</v>
      </c>
      <c r="D139" s="12">
        <v>13</v>
      </c>
      <c r="E139" s="13" t="s">
        <v>70</v>
      </c>
      <c r="F139" s="52">
        <v>15</v>
      </c>
      <c r="G139" s="13" t="s">
        <v>37</v>
      </c>
      <c r="H139" s="13">
        <v>19020127</v>
      </c>
      <c r="I139" s="13">
        <v>35</v>
      </c>
      <c r="J139" s="13">
        <v>10</v>
      </c>
      <c r="K139" s="12">
        <v>2</v>
      </c>
      <c r="L139" s="12">
        <v>2</v>
      </c>
      <c r="M139" s="12">
        <v>2</v>
      </c>
      <c r="N139" s="13">
        <v>55</v>
      </c>
      <c r="O139" s="13">
        <v>55</v>
      </c>
      <c r="P139" s="13">
        <v>55</v>
      </c>
      <c r="Q139" s="13">
        <v>165</v>
      </c>
      <c r="R139" s="55">
        <v>1</v>
      </c>
      <c r="S139" s="60">
        <v>165</v>
      </c>
      <c r="V139" s="5" t="s">
        <v>578</v>
      </c>
      <c r="W139" s="5">
        <v>11</v>
      </c>
      <c r="X139" s="5" t="s">
        <v>35</v>
      </c>
      <c r="Y139" s="5">
        <v>18983477</v>
      </c>
      <c r="Z139" s="58">
        <v>305</v>
      </c>
      <c r="AB139" s="5" t="s">
        <v>578</v>
      </c>
      <c r="AC139" s="5">
        <v>11</v>
      </c>
      <c r="AD139" s="58">
        <v>305</v>
      </c>
      <c r="AK139" s="5" t="s">
        <v>191</v>
      </c>
      <c r="AL139" s="5">
        <v>6</v>
      </c>
      <c r="AM139" s="5" t="s">
        <v>33</v>
      </c>
      <c r="AN139" s="5">
        <v>93000420</v>
      </c>
      <c r="AO139" s="49">
        <v>2</v>
      </c>
      <c r="AP139" s="43">
        <v>200</v>
      </c>
      <c r="AQ139" s="38"/>
      <c r="AR139" s="38"/>
      <c r="AS139" s="38"/>
      <c r="AV139" s="38"/>
      <c r="AW139" s="38"/>
      <c r="AX139" s="38"/>
      <c r="AY139" s="38"/>
      <c r="AZ139" s="38"/>
      <c r="BA139" s="38"/>
    </row>
    <row r="140" spans="2:53" ht="12.75">
      <c r="B140" s="4" t="s">
        <v>560</v>
      </c>
      <c r="C140" s="15">
        <v>42631</v>
      </c>
      <c r="D140" s="4">
        <v>14</v>
      </c>
      <c r="E140" s="5" t="s">
        <v>71</v>
      </c>
      <c r="F140" s="5">
        <v>16</v>
      </c>
      <c r="G140" s="5" t="s">
        <v>37</v>
      </c>
      <c r="H140" s="5">
        <v>19020117</v>
      </c>
      <c r="I140" s="5" t="s">
        <v>494</v>
      </c>
      <c r="J140" s="5">
        <v>10</v>
      </c>
      <c r="K140" s="4">
        <v>1</v>
      </c>
      <c r="L140" s="4">
        <v>2</v>
      </c>
      <c r="M140" s="4">
        <v>1</v>
      </c>
      <c r="N140" s="5">
        <v>60</v>
      </c>
      <c r="O140" s="5">
        <v>55</v>
      </c>
      <c r="P140" s="5">
        <v>60</v>
      </c>
      <c r="Q140" s="5">
        <v>175</v>
      </c>
      <c r="R140" s="49">
        <v>1</v>
      </c>
      <c r="S140" s="43">
        <v>1010</v>
      </c>
      <c r="V140" s="5" t="s">
        <v>214</v>
      </c>
      <c r="W140" s="5">
        <v>11</v>
      </c>
      <c r="X140" s="5" t="s">
        <v>35</v>
      </c>
      <c r="Y140" s="5" t="s">
        <v>278</v>
      </c>
      <c r="Z140" s="58">
        <v>745</v>
      </c>
      <c r="AB140" s="5" t="s">
        <v>214</v>
      </c>
      <c r="AC140" s="5">
        <v>11</v>
      </c>
      <c r="AD140" s="58">
        <v>745</v>
      </c>
      <c r="AK140" s="5" t="s">
        <v>469</v>
      </c>
      <c r="AL140" s="5">
        <v>6</v>
      </c>
      <c r="AM140" s="5" t="s">
        <v>33</v>
      </c>
      <c r="AN140" s="5">
        <v>15903309</v>
      </c>
      <c r="AO140" s="49">
        <v>6</v>
      </c>
      <c r="AP140" s="43">
        <v>485</v>
      </c>
      <c r="AQ140" s="38"/>
      <c r="AR140" s="38"/>
      <c r="AS140" s="38"/>
      <c r="AV140" s="38"/>
      <c r="AW140" s="38"/>
      <c r="AX140" s="38"/>
      <c r="AY140" s="38"/>
      <c r="AZ140" s="38"/>
      <c r="BA140" s="38"/>
    </row>
    <row r="141" spans="2:53" ht="12.75">
      <c r="B141" s="4" t="s">
        <v>326</v>
      </c>
      <c r="C141" s="15">
        <v>42519</v>
      </c>
      <c r="D141" s="4">
        <v>11</v>
      </c>
      <c r="E141" s="5" t="s">
        <v>71</v>
      </c>
      <c r="F141" s="5">
        <v>16</v>
      </c>
      <c r="G141" s="5" t="s">
        <v>37</v>
      </c>
      <c r="H141" s="5">
        <v>19020117</v>
      </c>
      <c r="I141" s="5" t="s">
        <v>494</v>
      </c>
      <c r="J141" s="5">
        <v>10</v>
      </c>
      <c r="K141" s="4">
        <v>2</v>
      </c>
      <c r="L141" s="4">
        <v>1</v>
      </c>
      <c r="M141" s="4">
        <v>2</v>
      </c>
      <c r="N141" s="5">
        <v>55</v>
      </c>
      <c r="O141" s="5">
        <v>60</v>
      </c>
      <c r="P141" s="5">
        <v>55</v>
      </c>
      <c r="Q141" s="5">
        <v>170</v>
      </c>
      <c r="R141" s="49">
        <v>2</v>
      </c>
      <c r="V141" s="5" t="s">
        <v>48</v>
      </c>
      <c r="W141" s="5">
        <v>11</v>
      </c>
      <c r="X141" s="5" t="s">
        <v>35</v>
      </c>
      <c r="Y141" s="5">
        <v>18953943</v>
      </c>
      <c r="Z141" s="58">
        <v>645</v>
      </c>
      <c r="AB141" s="5" t="s">
        <v>48</v>
      </c>
      <c r="AC141" s="5">
        <v>11</v>
      </c>
      <c r="AD141" s="58">
        <v>645</v>
      </c>
      <c r="AK141" s="5" t="s">
        <v>395</v>
      </c>
      <c r="AL141" s="5">
        <v>6</v>
      </c>
      <c r="AM141" s="5" t="s">
        <v>33</v>
      </c>
      <c r="AN141" s="5" t="s">
        <v>427</v>
      </c>
      <c r="AO141" s="49">
        <v>2</v>
      </c>
      <c r="AP141" s="43">
        <v>150</v>
      </c>
      <c r="AQ141" s="38"/>
      <c r="AR141" s="38"/>
      <c r="AS141" s="38"/>
      <c r="AV141" s="38"/>
      <c r="AW141" s="38"/>
      <c r="AX141" s="38"/>
      <c r="AY141" s="38"/>
      <c r="AZ141" s="38"/>
      <c r="BA141" s="38"/>
    </row>
    <row r="142" spans="2:53" ht="12.75">
      <c r="B142" s="4" t="s">
        <v>507</v>
      </c>
      <c r="C142" s="15" t="s">
        <v>457</v>
      </c>
      <c r="D142" s="4">
        <v>14</v>
      </c>
      <c r="E142" s="5" t="s">
        <v>71</v>
      </c>
      <c r="F142" s="5">
        <v>16</v>
      </c>
      <c r="G142" s="5" t="s">
        <v>37</v>
      </c>
      <c r="H142" s="5">
        <v>19020117</v>
      </c>
      <c r="I142" s="5" t="s">
        <v>494</v>
      </c>
      <c r="J142" s="5">
        <v>10</v>
      </c>
      <c r="K142" s="4">
        <v>1</v>
      </c>
      <c r="L142" s="4">
        <v>2</v>
      </c>
      <c r="M142" s="4">
        <v>2</v>
      </c>
      <c r="N142" s="5">
        <v>60</v>
      </c>
      <c r="O142" s="5">
        <v>55</v>
      </c>
      <c r="P142" s="5">
        <v>55</v>
      </c>
      <c r="Q142" s="5">
        <v>170</v>
      </c>
      <c r="R142" s="49">
        <v>3</v>
      </c>
      <c r="V142" s="5" t="s">
        <v>213</v>
      </c>
      <c r="W142" s="5">
        <v>11</v>
      </c>
      <c r="X142" s="5" t="s">
        <v>35</v>
      </c>
      <c r="Y142" s="5" t="s">
        <v>277</v>
      </c>
      <c r="Z142" s="58">
        <v>385</v>
      </c>
      <c r="AB142" s="5" t="s">
        <v>213</v>
      </c>
      <c r="AC142" s="5">
        <v>11</v>
      </c>
      <c r="AD142" s="58">
        <v>385</v>
      </c>
      <c r="AK142" s="5" t="s">
        <v>572</v>
      </c>
      <c r="AL142" s="48">
        <v>6</v>
      </c>
      <c r="AM142" s="5" t="s">
        <v>33</v>
      </c>
      <c r="AN142" s="5">
        <v>19023830</v>
      </c>
      <c r="AO142" s="49">
        <v>2</v>
      </c>
      <c r="AP142" s="43">
        <v>225</v>
      </c>
      <c r="AQ142" s="38"/>
      <c r="AR142" s="38"/>
      <c r="AS142" s="38"/>
      <c r="AV142" s="38"/>
      <c r="AW142" s="38"/>
      <c r="AX142" s="38"/>
      <c r="AY142" s="38"/>
      <c r="AZ142" s="38"/>
      <c r="BA142" s="38"/>
    </row>
    <row r="143" spans="2:53" ht="12.75">
      <c r="B143" s="4" t="s">
        <v>326</v>
      </c>
      <c r="C143" s="15" t="s">
        <v>327</v>
      </c>
      <c r="D143" s="4">
        <v>10</v>
      </c>
      <c r="E143" s="5" t="s">
        <v>71</v>
      </c>
      <c r="F143" s="5">
        <v>16</v>
      </c>
      <c r="G143" s="5" t="s">
        <v>37</v>
      </c>
      <c r="H143" s="5">
        <v>19020117</v>
      </c>
      <c r="I143" s="5" t="s">
        <v>494</v>
      </c>
      <c r="J143" s="5">
        <v>10</v>
      </c>
      <c r="K143" s="4">
        <v>1</v>
      </c>
      <c r="L143" s="4">
        <v>2</v>
      </c>
      <c r="M143" s="4">
        <v>3</v>
      </c>
      <c r="N143" s="5">
        <v>60</v>
      </c>
      <c r="O143" s="5">
        <v>55</v>
      </c>
      <c r="P143" s="5">
        <v>50</v>
      </c>
      <c r="Q143" s="5">
        <v>165</v>
      </c>
      <c r="R143" s="49">
        <v>4</v>
      </c>
      <c r="AK143" s="5" t="s">
        <v>572</v>
      </c>
      <c r="AL143" s="48">
        <v>6</v>
      </c>
      <c r="AM143" s="5" t="s">
        <v>33</v>
      </c>
      <c r="AN143" s="5">
        <v>19023830</v>
      </c>
      <c r="AO143" s="49">
        <v>2</v>
      </c>
      <c r="AP143" s="43"/>
      <c r="AQ143" s="38"/>
      <c r="AR143" s="38"/>
      <c r="AS143" s="38"/>
      <c r="AV143" s="38"/>
      <c r="AW143" s="38"/>
      <c r="AX143" s="38"/>
      <c r="AY143" s="38"/>
      <c r="AZ143" s="38"/>
      <c r="BA143" s="38"/>
    </row>
    <row r="144" spans="2:53" ht="12.75">
      <c r="B144" s="4" t="s">
        <v>507</v>
      </c>
      <c r="C144" s="15" t="s">
        <v>499</v>
      </c>
      <c r="D144" s="4">
        <v>14</v>
      </c>
      <c r="E144" s="5" t="s">
        <v>71</v>
      </c>
      <c r="F144" s="5">
        <v>16</v>
      </c>
      <c r="G144" s="5" t="s">
        <v>37</v>
      </c>
      <c r="H144" s="5">
        <v>19020117</v>
      </c>
      <c r="I144" s="5" t="s">
        <v>494</v>
      </c>
      <c r="J144" s="5">
        <v>10</v>
      </c>
      <c r="K144" s="4">
        <v>2</v>
      </c>
      <c r="L144" s="4">
        <v>2</v>
      </c>
      <c r="M144" s="4">
        <v>2</v>
      </c>
      <c r="N144" s="5">
        <v>55</v>
      </c>
      <c r="O144" s="5">
        <v>55</v>
      </c>
      <c r="P144" s="5">
        <v>55</v>
      </c>
      <c r="Q144" s="5">
        <v>165</v>
      </c>
      <c r="R144" s="49">
        <v>5</v>
      </c>
      <c r="V144" s="5" t="s">
        <v>55</v>
      </c>
      <c r="W144" s="5">
        <v>12</v>
      </c>
      <c r="X144" s="5" t="s">
        <v>35</v>
      </c>
      <c r="Y144" s="5">
        <v>18953919</v>
      </c>
      <c r="Z144" s="58">
        <v>320</v>
      </c>
      <c r="AB144" s="5" t="s">
        <v>55</v>
      </c>
      <c r="AC144" s="5">
        <v>12</v>
      </c>
      <c r="AD144" s="58">
        <v>320</v>
      </c>
      <c r="AK144" s="5" t="s">
        <v>394</v>
      </c>
      <c r="AL144" s="5">
        <v>6</v>
      </c>
      <c r="AM144" s="5" t="s">
        <v>33</v>
      </c>
      <c r="AN144" s="5" t="s">
        <v>425</v>
      </c>
      <c r="AO144" s="49">
        <v>6</v>
      </c>
      <c r="AP144" s="43">
        <v>795</v>
      </c>
      <c r="AQ144" s="38"/>
      <c r="AR144" s="38"/>
      <c r="AS144" s="38"/>
      <c r="AV144" s="38"/>
      <c r="AW144" s="38"/>
      <c r="AX144" s="38"/>
      <c r="AY144" s="38"/>
      <c r="AZ144" s="38"/>
      <c r="BA144" s="38"/>
    </row>
    <row r="145" spans="1:206" s="40" customFormat="1" ht="13.5" thickBot="1">
      <c r="A145" s="44"/>
      <c r="B145" s="12" t="s">
        <v>560</v>
      </c>
      <c r="C145" s="16">
        <v>42630</v>
      </c>
      <c r="D145" s="12">
        <v>14</v>
      </c>
      <c r="E145" s="13" t="s">
        <v>71</v>
      </c>
      <c r="F145" s="13">
        <v>16</v>
      </c>
      <c r="G145" s="13" t="s">
        <v>37</v>
      </c>
      <c r="H145" s="13">
        <v>19020117</v>
      </c>
      <c r="I145" s="13" t="s">
        <v>494</v>
      </c>
      <c r="J145" s="13">
        <v>10</v>
      </c>
      <c r="K145" s="12">
        <v>4</v>
      </c>
      <c r="L145" s="12">
        <v>1</v>
      </c>
      <c r="M145" s="12">
        <v>1</v>
      </c>
      <c r="N145" s="13">
        <v>45</v>
      </c>
      <c r="O145" s="13">
        <v>60</v>
      </c>
      <c r="P145" s="13">
        <v>60</v>
      </c>
      <c r="Q145" s="13">
        <v>165</v>
      </c>
      <c r="R145" s="55">
        <v>6</v>
      </c>
      <c r="S145" s="60"/>
      <c r="T145" s="38"/>
      <c r="U145" s="38"/>
      <c r="V145" s="5"/>
      <c r="W145" s="5"/>
      <c r="X145" s="5"/>
      <c r="Y145" s="5"/>
      <c r="Z145" s="58"/>
      <c r="AA145" s="50"/>
      <c r="AB145" s="5"/>
      <c r="AC145" s="5"/>
      <c r="AD145" s="58"/>
      <c r="AE145" s="50"/>
      <c r="AF145" s="50"/>
      <c r="AG145" s="50"/>
      <c r="AH145" s="50"/>
      <c r="AI145" s="50"/>
      <c r="AJ145" s="50"/>
      <c r="AK145" s="5" t="s">
        <v>472</v>
      </c>
      <c r="AL145" s="5">
        <v>6</v>
      </c>
      <c r="AM145" s="5" t="s">
        <v>33</v>
      </c>
      <c r="AN145" s="5">
        <v>18983433</v>
      </c>
      <c r="AO145" s="49">
        <v>2</v>
      </c>
      <c r="AP145" s="43">
        <v>125</v>
      </c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  <c r="DU145" s="38"/>
      <c r="DV145" s="38"/>
      <c r="DW145" s="38"/>
      <c r="DX145" s="38"/>
      <c r="DY145" s="38"/>
      <c r="DZ145" s="38"/>
      <c r="EA145" s="38"/>
      <c r="EB145" s="38"/>
      <c r="EC145" s="38"/>
      <c r="ED145" s="38"/>
      <c r="EE145" s="38"/>
      <c r="EF145" s="38"/>
      <c r="EG145" s="38"/>
      <c r="EH145" s="38"/>
      <c r="EI145" s="38"/>
      <c r="EJ145" s="38"/>
      <c r="EK145" s="38"/>
      <c r="EL145" s="38"/>
      <c r="EM145" s="38"/>
      <c r="EN145" s="38"/>
      <c r="EO145" s="38"/>
      <c r="EP145" s="38"/>
      <c r="EQ145" s="38"/>
      <c r="ER145" s="38"/>
      <c r="ES145" s="38"/>
      <c r="ET145" s="38"/>
      <c r="EU145" s="38"/>
      <c r="EV145" s="38"/>
      <c r="EW145" s="38"/>
      <c r="EX145" s="38"/>
      <c r="EY145" s="38"/>
      <c r="EZ145" s="38"/>
      <c r="FA145" s="38"/>
      <c r="FB145" s="38"/>
      <c r="FC145" s="38"/>
      <c r="FD145" s="38"/>
      <c r="FE145" s="38"/>
      <c r="FF145" s="38"/>
      <c r="FG145" s="38"/>
      <c r="FH145" s="38"/>
      <c r="FI145" s="38"/>
      <c r="FJ145" s="38"/>
      <c r="FK145" s="38"/>
      <c r="FL145" s="38"/>
      <c r="FM145" s="38"/>
      <c r="FN145" s="38"/>
      <c r="FO145" s="38"/>
      <c r="FP145" s="38"/>
      <c r="FQ145" s="38"/>
      <c r="FR145" s="38"/>
      <c r="FS145" s="38"/>
      <c r="FT145" s="38"/>
      <c r="FU145" s="38"/>
      <c r="FV145" s="38"/>
      <c r="FW145" s="38"/>
      <c r="FX145" s="38"/>
      <c r="FY145" s="38"/>
      <c r="FZ145" s="38"/>
      <c r="GA145" s="38"/>
      <c r="GB145" s="38"/>
      <c r="GC145" s="38"/>
      <c r="GD145" s="38"/>
      <c r="GE145" s="38"/>
      <c r="GF145" s="38"/>
      <c r="GG145" s="38"/>
      <c r="GH145" s="38"/>
      <c r="GI145" s="38"/>
      <c r="GJ145" s="38"/>
      <c r="GK145" s="38"/>
      <c r="GL145" s="38"/>
      <c r="GM145" s="38"/>
      <c r="GN145" s="38"/>
      <c r="GO145" s="38"/>
      <c r="GP145" s="38"/>
      <c r="GQ145" s="38"/>
      <c r="GR145" s="38"/>
      <c r="GS145" s="38"/>
      <c r="GT145" s="38"/>
      <c r="GU145" s="38"/>
      <c r="GV145" s="38"/>
      <c r="GW145" s="38"/>
      <c r="GX145" s="38"/>
    </row>
    <row r="146" spans="2:53" ht="12.75">
      <c r="B146" s="4" t="s">
        <v>181</v>
      </c>
      <c r="C146" s="15">
        <v>42539</v>
      </c>
      <c r="D146" s="4">
        <v>15</v>
      </c>
      <c r="E146" s="5" t="s">
        <v>219</v>
      </c>
      <c r="F146" s="5">
        <v>16</v>
      </c>
      <c r="G146" s="5" t="s">
        <v>37</v>
      </c>
      <c r="H146" s="5" t="s">
        <v>283</v>
      </c>
      <c r="I146" s="5">
        <v>20</v>
      </c>
      <c r="J146" s="5">
        <v>1</v>
      </c>
      <c r="K146" s="4">
        <v>2</v>
      </c>
      <c r="L146" s="4">
        <v>3</v>
      </c>
      <c r="M146" s="4">
        <v>2</v>
      </c>
      <c r="N146" s="5">
        <v>55</v>
      </c>
      <c r="O146" s="5">
        <v>50</v>
      </c>
      <c r="P146" s="5">
        <v>55</v>
      </c>
      <c r="Q146" s="5">
        <v>160</v>
      </c>
      <c r="R146" s="49">
        <v>1</v>
      </c>
      <c r="S146" s="43">
        <v>625</v>
      </c>
      <c r="V146" s="5" t="s">
        <v>161</v>
      </c>
      <c r="W146" s="5">
        <v>13</v>
      </c>
      <c r="X146" s="5" t="s">
        <v>35</v>
      </c>
      <c r="Y146" s="5">
        <v>18953912</v>
      </c>
      <c r="Z146" s="58">
        <v>830</v>
      </c>
      <c r="AB146" s="5" t="s">
        <v>161</v>
      </c>
      <c r="AC146" s="5">
        <v>13</v>
      </c>
      <c r="AD146" s="58">
        <v>830</v>
      </c>
      <c r="AK146" s="5" t="s">
        <v>582</v>
      </c>
      <c r="AL146" s="48">
        <v>6</v>
      </c>
      <c r="AM146" s="5" t="s">
        <v>33</v>
      </c>
      <c r="AN146" s="5">
        <v>19020135</v>
      </c>
      <c r="AO146" s="49">
        <v>1</v>
      </c>
      <c r="AP146" s="43">
        <v>80</v>
      </c>
      <c r="AQ146" s="38"/>
      <c r="AR146" s="38"/>
      <c r="AS146" s="38"/>
      <c r="AV146" s="38"/>
      <c r="AW146" s="38"/>
      <c r="AX146" s="38"/>
      <c r="AY146" s="38"/>
      <c r="AZ146" s="38"/>
      <c r="BA146" s="38"/>
    </row>
    <row r="147" spans="2:53" ht="12.75">
      <c r="B147" s="4" t="s">
        <v>181</v>
      </c>
      <c r="C147" s="15" t="s">
        <v>323</v>
      </c>
      <c r="D147" s="4">
        <v>14</v>
      </c>
      <c r="E147" s="5" t="s">
        <v>219</v>
      </c>
      <c r="F147" s="5">
        <v>16</v>
      </c>
      <c r="G147" s="5" t="s">
        <v>37</v>
      </c>
      <c r="H147" s="5" t="s">
        <v>283</v>
      </c>
      <c r="I147" s="5">
        <v>20</v>
      </c>
      <c r="J147" s="5">
        <v>1</v>
      </c>
      <c r="K147" s="4">
        <v>2</v>
      </c>
      <c r="L147" s="4">
        <v>3</v>
      </c>
      <c r="M147" s="4">
        <v>3</v>
      </c>
      <c r="N147" s="5">
        <v>55</v>
      </c>
      <c r="O147" s="5">
        <v>50</v>
      </c>
      <c r="P147" s="5">
        <v>50</v>
      </c>
      <c r="Q147" s="5">
        <v>155</v>
      </c>
      <c r="R147" s="49">
        <v>2</v>
      </c>
      <c r="V147" s="5" t="s">
        <v>216</v>
      </c>
      <c r="W147" s="5">
        <v>13</v>
      </c>
      <c r="X147" s="5" t="s">
        <v>35</v>
      </c>
      <c r="Y147" s="5" t="s">
        <v>280</v>
      </c>
      <c r="Z147" s="58">
        <v>835</v>
      </c>
      <c r="AB147" s="5" t="s">
        <v>216</v>
      </c>
      <c r="AC147" s="5">
        <v>13</v>
      </c>
      <c r="AD147" s="58">
        <v>835</v>
      </c>
      <c r="AK147" s="5" t="s">
        <v>550</v>
      </c>
      <c r="AL147" s="5">
        <v>7</v>
      </c>
      <c r="AM147" s="5" t="s">
        <v>33</v>
      </c>
      <c r="AN147" s="5">
        <v>93001096</v>
      </c>
      <c r="AO147" s="49">
        <v>2</v>
      </c>
      <c r="AP147" s="43">
        <v>230</v>
      </c>
      <c r="AQ147" s="38"/>
      <c r="AR147" s="38"/>
      <c r="AS147" s="38"/>
      <c r="AV147" s="38"/>
      <c r="AW147" s="38"/>
      <c r="AX147" s="38"/>
      <c r="AY147" s="38"/>
      <c r="AZ147" s="38"/>
      <c r="BA147" s="38"/>
    </row>
    <row r="148" spans="2:53" ht="12.75">
      <c r="B148" s="4" t="s">
        <v>181</v>
      </c>
      <c r="C148" s="15" t="s">
        <v>324</v>
      </c>
      <c r="D148" s="4">
        <v>10</v>
      </c>
      <c r="E148" s="5" t="s">
        <v>219</v>
      </c>
      <c r="F148" s="5">
        <v>16</v>
      </c>
      <c r="G148" s="5" t="s">
        <v>37</v>
      </c>
      <c r="H148" s="5" t="s">
        <v>283</v>
      </c>
      <c r="I148" s="5">
        <v>20</v>
      </c>
      <c r="J148" s="5">
        <v>1</v>
      </c>
      <c r="K148" s="4">
        <v>2</v>
      </c>
      <c r="L148" s="4">
        <v>3</v>
      </c>
      <c r="M148" s="4">
        <v>3</v>
      </c>
      <c r="N148" s="5">
        <v>55</v>
      </c>
      <c r="O148" s="5">
        <v>50</v>
      </c>
      <c r="P148" s="5">
        <v>50</v>
      </c>
      <c r="Q148" s="5">
        <v>155</v>
      </c>
      <c r="R148" s="49">
        <v>3</v>
      </c>
      <c r="V148" s="5" t="s">
        <v>91</v>
      </c>
      <c r="W148" s="5">
        <v>13</v>
      </c>
      <c r="X148" s="5" t="s">
        <v>35</v>
      </c>
      <c r="Y148" s="5">
        <v>19020196</v>
      </c>
      <c r="Z148" s="58">
        <v>130</v>
      </c>
      <c r="AB148" s="5" t="s">
        <v>91</v>
      </c>
      <c r="AC148" s="5">
        <v>13</v>
      </c>
      <c r="AD148" s="58">
        <v>130</v>
      </c>
      <c r="AK148" s="5" t="s">
        <v>467</v>
      </c>
      <c r="AL148" s="5">
        <v>7</v>
      </c>
      <c r="AM148" s="5" t="s">
        <v>33</v>
      </c>
      <c r="AN148" s="5">
        <v>18953921</v>
      </c>
      <c r="AO148" s="49">
        <v>4</v>
      </c>
      <c r="AP148" s="43">
        <v>410</v>
      </c>
      <c r="AQ148" s="38"/>
      <c r="AR148" s="38"/>
      <c r="AS148" s="38"/>
      <c r="AV148" s="38"/>
      <c r="AW148" s="38"/>
      <c r="AX148" s="38"/>
      <c r="AY148" s="38"/>
      <c r="AZ148" s="38"/>
      <c r="BA148" s="38"/>
    </row>
    <row r="149" spans="1:206" s="40" customFormat="1" ht="13.5" thickBot="1">
      <c r="A149" s="45"/>
      <c r="B149" s="12" t="s">
        <v>181</v>
      </c>
      <c r="C149" s="16">
        <v>42540</v>
      </c>
      <c r="D149" s="12">
        <v>12</v>
      </c>
      <c r="E149" s="13" t="s">
        <v>219</v>
      </c>
      <c r="F149" s="13">
        <v>16</v>
      </c>
      <c r="G149" s="13" t="s">
        <v>37</v>
      </c>
      <c r="H149" s="13" t="s">
        <v>283</v>
      </c>
      <c r="I149" s="13">
        <v>20</v>
      </c>
      <c r="J149" s="13">
        <v>1</v>
      </c>
      <c r="K149" s="12">
        <v>3</v>
      </c>
      <c r="L149" s="12">
        <v>3</v>
      </c>
      <c r="M149" s="12">
        <v>2</v>
      </c>
      <c r="N149" s="13">
        <v>50</v>
      </c>
      <c r="O149" s="13">
        <v>50</v>
      </c>
      <c r="P149" s="13">
        <v>55</v>
      </c>
      <c r="Q149" s="13">
        <v>155</v>
      </c>
      <c r="R149" s="55">
        <v>4</v>
      </c>
      <c r="S149" s="60"/>
      <c r="T149" s="38"/>
      <c r="U149" s="38"/>
      <c r="V149" s="5" t="s">
        <v>217</v>
      </c>
      <c r="W149" s="5">
        <v>13</v>
      </c>
      <c r="X149" s="5" t="s">
        <v>35</v>
      </c>
      <c r="Y149" s="5" t="s">
        <v>281</v>
      </c>
      <c r="Z149" s="58">
        <v>360</v>
      </c>
      <c r="AA149" s="50"/>
      <c r="AB149" s="5" t="s">
        <v>217</v>
      </c>
      <c r="AC149" s="5">
        <v>13</v>
      </c>
      <c r="AD149" s="58">
        <v>360</v>
      </c>
      <c r="AE149" s="50"/>
      <c r="AF149" s="50"/>
      <c r="AG149" s="50"/>
      <c r="AH149" s="50"/>
      <c r="AI149" s="50"/>
      <c r="AJ149" s="50"/>
      <c r="AK149" s="5" t="s">
        <v>393</v>
      </c>
      <c r="AL149" s="5">
        <v>7</v>
      </c>
      <c r="AM149" s="5" t="s">
        <v>33</v>
      </c>
      <c r="AN149" s="5" t="s">
        <v>423</v>
      </c>
      <c r="AO149" s="49">
        <v>1</v>
      </c>
      <c r="AP149" s="43">
        <v>85</v>
      </c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  <c r="DU149" s="38"/>
      <c r="DV149" s="38"/>
      <c r="DW149" s="38"/>
      <c r="DX149" s="38"/>
      <c r="DY149" s="38"/>
      <c r="DZ149" s="38"/>
      <c r="EA149" s="38"/>
      <c r="EB149" s="38"/>
      <c r="EC149" s="38"/>
      <c r="ED149" s="38"/>
      <c r="EE149" s="38"/>
      <c r="EF149" s="38"/>
      <c r="EG149" s="38"/>
      <c r="EH149" s="38"/>
      <c r="EI149" s="38"/>
      <c r="EJ149" s="38"/>
      <c r="EK149" s="38"/>
      <c r="EL149" s="38"/>
      <c r="EM149" s="38"/>
      <c r="EN149" s="38"/>
      <c r="EO149" s="38"/>
      <c r="EP149" s="38"/>
      <c r="EQ149" s="38"/>
      <c r="ER149" s="38"/>
      <c r="ES149" s="38"/>
      <c r="ET149" s="38"/>
      <c r="EU149" s="38"/>
      <c r="EV149" s="38"/>
      <c r="EW149" s="38"/>
      <c r="EX149" s="38"/>
      <c r="EY149" s="38"/>
      <c r="EZ149" s="38"/>
      <c r="FA149" s="38"/>
      <c r="FB149" s="38"/>
      <c r="FC149" s="38"/>
      <c r="FD149" s="38"/>
      <c r="FE149" s="38"/>
      <c r="FF149" s="38"/>
      <c r="FG149" s="38"/>
      <c r="FH149" s="38"/>
      <c r="FI149" s="38"/>
      <c r="FJ149" s="38"/>
      <c r="FK149" s="38"/>
      <c r="FL149" s="38"/>
      <c r="FM149" s="38"/>
      <c r="FN149" s="38"/>
      <c r="FO149" s="38"/>
      <c r="FP149" s="38"/>
      <c r="FQ149" s="38"/>
      <c r="FR149" s="38"/>
      <c r="FS149" s="38"/>
      <c r="FT149" s="38"/>
      <c r="FU149" s="38"/>
      <c r="FV149" s="38"/>
      <c r="FW149" s="38"/>
      <c r="FX149" s="38"/>
      <c r="FY149" s="38"/>
      <c r="FZ149" s="38"/>
      <c r="GA149" s="38"/>
      <c r="GB149" s="38"/>
      <c r="GC149" s="38"/>
      <c r="GD149" s="38"/>
      <c r="GE149" s="38"/>
      <c r="GF149" s="38"/>
      <c r="GG149" s="38"/>
      <c r="GH149" s="38"/>
      <c r="GI149" s="38"/>
      <c r="GJ149" s="38"/>
      <c r="GK149" s="38"/>
      <c r="GL149" s="38"/>
      <c r="GM149" s="38"/>
      <c r="GN149" s="38"/>
      <c r="GO149" s="38"/>
      <c r="GP149" s="38"/>
      <c r="GQ149" s="38"/>
      <c r="GR149" s="38"/>
      <c r="GS149" s="38"/>
      <c r="GT149" s="38"/>
      <c r="GU149" s="38"/>
      <c r="GV149" s="38"/>
      <c r="GW149" s="38"/>
      <c r="GX149" s="38"/>
    </row>
    <row r="150" spans="1:206" s="40" customFormat="1" ht="13.5" thickBot="1">
      <c r="A150" s="45"/>
      <c r="B150" s="4" t="s">
        <v>507</v>
      </c>
      <c r="C150" s="15" t="s">
        <v>499</v>
      </c>
      <c r="D150" s="4">
        <v>14</v>
      </c>
      <c r="E150" s="5" t="s">
        <v>256</v>
      </c>
      <c r="F150" s="5">
        <v>17</v>
      </c>
      <c r="G150" s="5" t="s">
        <v>37</v>
      </c>
      <c r="H150" s="5">
        <v>18950256</v>
      </c>
      <c r="I150" s="5">
        <v>40</v>
      </c>
      <c r="J150" s="5">
        <v>28</v>
      </c>
      <c r="K150" s="4">
        <v>1</v>
      </c>
      <c r="L150" s="4">
        <v>1</v>
      </c>
      <c r="M150" s="4">
        <v>1</v>
      </c>
      <c r="N150" s="5">
        <v>60</v>
      </c>
      <c r="O150" s="5">
        <v>60</v>
      </c>
      <c r="P150" s="5">
        <v>60</v>
      </c>
      <c r="Q150" s="5">
        <v>180</v>
      </c>
      <c r="R150" s="49">
        <v>1</v>
      </c>
      <c r="S150" s="43">
        <v>1035</v>
      </c>
      <c r="T150" s="38"/>
      <c r="U150" s="38"/>
      <c r="V150" s="5"/>
      <c r="W150" s="5"/>
      <c r="X150" s="5"/>
      <c r="Y150" s="5"/>
      <c r="Z150" s="58"/>
      <c r="AA150" s="50"/>
      <c r="AB150" s="5"/>
      <c r="AC150" s="5"/>
      <c r="AD150" s="58"/>
      <c r="AE150" s="50"/>
      <c r="AF150" s="50"/>
      <c r="AG150" s="50"/>
      <c r="AH150" s="50"/>
      <c r="AI150" s="50"/>
      <c r="AJ150" s="50"/>
      <c r="AK150" s="5" t="s">
        <v>43</v>
      </c>
      <c r="AL150" s="5">
        <v>7</v>
      </c>
      <c r="AM150" s="5" t="s">
        <v>33</v>
      </c>
      <c r="AN150" s="5">
        <v>18953908</v>
      </c>
      <c r="AO150" s="49">
        <v>6</v>
      </c>
      <c r="AP150" s="43">
        <v>440</v>
      </c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8"/>
      <c r="DX150" s="38"/>
      <c r="DY150" s="38"/>
      <c r="DZ150" s="38"/>
      <c r="EA150" s="38"/>
      <c r="EB150" s="38"/>
      <c r="EC150" s="38"/>
      <c r="ED150" s="38"/>
      <c r="EE150" s="38"/>
      <c r="EF150" s="38"/>
      <c r="EG150" s="38"/>
      <c r="EH150" s="38"/>
      <c r="EI150" s="38"/>
      <c r="EJ150" s="38"/>
      <c r="EK150" s="38"/>
      <c r="EL150" s="38"/>
      <c r="EM150" s="38"/>
      <c r="EN150" s="38"/>
      <c r="EO150" s="38"/>
      <c r="EP150" s="38"/>
      <c r="EQ150" s="38"/>
      <c r="ER150" s="38"/>
      <c r="ES150" s="38"/>
      <c r="ET150" s="38"/>
      <c r="EU150" s="38"/>
      <c r="EV150" s="38"/>
      <c r="EW150" s="38"/>
      <c r="EX150" s="38"/>
      <c r="EY150" s="38"/>
      <c r="EZ150" s="38"/>
      <c r="FA150" s="38"/>
      <c r="FB150" s="38"/>
      <c r="FC150" s="38"/>
      <c r="FD150" s="38"/>
      <c r="FE150" s="38"/>
      <c r="FF150" s="38"/>
      <c r="FG150" s="38"/>
      <c r="FH150" s="38"/>
      <c r="FI150" s="38"/>
      <c r="FJ150" s="38"/>
      <c r="FK150" s="38"/>
      <c r="FL150" s="38"/>
      <c r="FM150" s="38"/>
      <c r="FN150" s="38"/>
      <c r="FO150" s="38"/>
      <c r="FP150" s="38"/>
      <c r="FQ150" s="38"/>
      <c r="FR150" s="38"/>
      <c r="FS150" s="38"/>
      <c r="FT150" s="38"/>
      <c r="FU150" s="38"/>
      <c r="FV150" s="38"/>
      <c r="FW150" s="38"/>
      <c r="FX150" s="38"/>
      <c r="FY150" s="38"/>
      <c r="FZ150" s="38"/>
      <c r="GA150" s="38"/>
      <c r="GB150" s="38"/>
      <c r="GC150" s="38"/>
      <c r="GD150" s="38"/>
      <c r="GE150" s="38"/>
      <c r="GF150" s="38"/>
      <c r="GG150" s="38"/>
      <c r="GH150" s="38"/>
      <c r="GI150" s="38"/>
      <c r="GJ150" s="38"/>
      <c r="GK150" s="38"/>
      <c r="GL150" s="38"/>
      <c r="GM150" s="38"/>
      <c r="GN150" s="38"/>
      <c r="GO150" s="38"/>
      <c r="GP150" s="38"/>
      <c r="GQ150" s="38"/>
      <c r="GR150" s="38"/>
      <c r="GS150" s="38"/>
      <c r="GT150" s="38"/>
      <c r="GU150" s="38"/>
      <c r="GV150" s="38"/>
      <c r="GW150" s="38"/>
      <c r="GX150" s="38"/>
    </row>
    <row r="151" spans="2:53" ht="12.75">
      <c r="B151" s="4" t="s">
        <v>326</v>
      </c>
      <c r="C151" s="15">
        <v>42519</v>
      </c>
      <c r="D151" s="4">
        <v>11</v>
      </c>
      <c r="E151" s="5" t="s">
        <v>256</v>
      </c>
      <c r="F151" s="5">
        <v>17</v>
      </c>
      <c r="G151" s="5" t="s">
        <v>37</v>
      </c>
      <c r="H151" s="5">
        <v>18950256</v>
      </c>
      <c r="I151" s="5">
        <v>40</v>
      </c>
      <c r="J151" s="5">
        <v>28</v>
      </c>
      <c r="K151" s="4">
        <v>1</v>
      </c>
      <c r="L151" s="4">
        <v>2</v>
      </c>
      <c r="M151" s="4">
        <v>1</v>
      </c>
      <c r="N151" s="5">
        <v>60</v>
      </c>
      <c r="O151" s="5">
        <v>55</v>
      </c>
      <c r="P151" s="5">
        <v>60</v>
      </c>
      <c r="Q151" s="5">
        <v>175</v>
      </c>
      <c r="R151" s="49">
        <v>2</v>
      </c>
      <c r="V151" s="5" t="s">
        <v>338</v>
      </c>
      <c r="W151" s="5">
        <v>14</v>
      </c>
      <c r="X151" s="5" t="s">
        <v>35</v>
      </c>
      <c r="Y151" s="5" t="s">
        <v>491</v>
      </c>
      <c r="Z151" s="58">
        <v>325</v>
      </c>
      <c r="AB151" s="5" t="s">
        <v>338</v>
      </c>
      <c r="AC151" s="5">
        <v>14</v>
      </c>
      <c r="AD151" s="58">
        <v>325</v>
      </c>
      <c r="AK151" s="5" t="s">
        <v>409</v>
      </c>
      <c r="AL151" s="5">
        <v>7</v>
      </c>
      <c r="AM151" s="5" t="s">
        <v>33</v>
      </c>
      <c r="AN151" s="5" t="s">
        <v>452</v>
      </c>
      <c r="AO151" s="49">
        <v>1</v>
      </c>
      <c r="AP151" s="43">
        <v>85</v>
      </c>
      <c r="AQ151" s="38"/>
      <c r="AR151" s="38"/>
      <c r="AS151" s="38"/>
      <c r="AV151" s="38"/>
      <c r="AW151" s="38"/>
      <c r="AX151" s="38"/>
      <c r="AY151" s="38"/>
      <c r="AZ151" s="38"/>
      <c r="BA151" s="38"/>
    </row>
    <row r="152" spans="1:206" s="40" customFormat="1" ht="13.5" thickBot="1">
      <c r="A152" s="45"/>
      <c r="B152" s="4" t="s">
        <v>507</v>
      </c>
      <c r="C152" s="15" t="s">
        <v>457</v>
      </c>
      <c r="D152" s="4">
        <v>14</v>
      </c>
      <c r="E152" s="5" t="s">
        <v>256</v>
      </c>
      <c r="F152" s="5">
        <v>17</v>
      </c>
      <c r="G152" s="5" t="s">
        <v>37</v>
      </c>
      <c r="H152" s="5">
        <v>18950256</v>
      </c>
      <c r="I152" s="5">
        <v>40</v>
      </c>
      <c r="J152" s="5">
        <v>28</v>
      </c>
      <c r="K152" s="4">
        <v>2</v>
      </c>
      <c r="L152" s="4">
        <v>1</v>
      </c>
      <c r="M152" s="4">
        <v>1</v>
      </c>
      <c r="N152" s="5">
        <v>55</v>
      </c>
      <c r="O152" s="5">
        <v>60</v>
      </c>
      <c r="P152" s="5">
        <v>60</v>
      </c>
      <c r="Q152" s="5">
        <v>175</v>
      </c>
      <c r="R152" s="49">
        <v>3</v>
      </c>
      <c r="S152" s="43"/>
      <c r="T152" s="38"/>
      <c r="U152" s="38"/>
      <c r="V152" s="5"/>
      <c r="W152" s="5"/>
      <c r="X152" s="5"/>
      <c r="Y152" s="5"/>
      <c r="Z152" s="58"/>
      <c r="AA152" s="50"/>
      <c r="AB152" s="5"/>
      <c r="AC152" s="5"/>
      <c r="AD152" s="58"/>
      <c r="AE152" s="50"/>
      <c r="AF152" s="50"/>
      <c r="AG152" s="50"/>
      <c r="AH152" s="50"/>
      <c r="AI152" s="50"/>
      <c r="AJ152" s="50"/>
      <c r="AK152" s="5" t="s">
        <v>468</v>
      </c>
      <c r="AL152" s="5">
        <v>7</v>
      </c>
      <c r="AM152" s="5" t="s">
        <v>33</v>
      </c>
      <c r="AN152" s="5">
        <v>19813591</v>
      </c>
      <c r="AO152" s="49">
        <v>2</v>
      </c>
      <c r="AP152" s="43">
        <v>170</v>
      </c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8"/>
      <c r="DX152" s="38"/>
      <c r="DY152" s="38"/>
      <c r="DZ152" s="38"/>
      <c r="EA152" s="38"/>
      <c r="EB152" s="38"/>
      <c r="EC152" s="38"/>
      <c r="ED152" s="38"/>
      <c r="EE152" s="38"/>
      <c r="EF152" s="38"/>
      <c r="EG152" s="38"/>
      <c r="EH152" s="38"/>
      <c r="EI152" s="38"/>
      <c r="EJ152" s="38"/>
      <c r="EK152" s="38"/>
      <c r="EL152" s="38"/>
      <c r="EM152" s="38"/>
      <c r="EN152" s="38"/>
      <c r="EO152" s="38"/>
      <c r="EP152" s="38"/>
      <c r="EQ152" s="38"/>
      <c r="ER152" s="38"/>
      <c r="ES152" s="38"/>
      <c r="ET152" s="38"/>
      <c r="EU152" s="38"/>
      <c r="EV152" s="38"/>
      <c r="EW152" s="38"/>
      <c r="EX152" s="38"/>
      <c r="EY152" s="38"/>
      <c r="EZ152" s="38"/>
      <c r="FA152" s="38"/>
      <c r="FB152" s="38"/>
      <c r="FC152" s="38"/>
      <c r="FD152" s="38"/>
      <c r="FE152" s="38"/>
      <c r="FF152" s="38"/>
      <c r="FG152" s="38"/>
      <c r="FH152" s="38"/>
      <c r="FI152" s="38"/>
      <c r="FJ152" s="38"/>
      <c r="FK152" s="38"/>
      <c r="FL152" s="38"/>
      <c r="FM152" s="38"/>
      <c r="FN152" s="38"/>
      <c r="FO152" s="38"/>
      <c r="FP152" s="38"/>
      <c r="FQ152" s="38"/>
      <c r="FR152" s="38"/>
      <c r="FS152" s="38"/>
      <c r="FT152" s="38"/>
      <c r="FU152" s="38"/>
      <c r="FV152" s="38"/>
      <c r="FW152" s="38"/>
      <c r="FX152" s="38"/>
      <c r="FY152" s="38"/>
      <c r="FZ152" s="38"/>
      <c r="GA152" s="38"/>
      <c r="GB152" s="38"/>
      <c r="GC152" s="38"/>
      <c r="GD152" s="38"/>
      <c r="GE152" s="38"/>
      <c r="GF152" s="38"/>
      <c r="GG152" s="38"/>
      <c r="GH152" s="38"/>
      <c r="GI152" s="38"/>
      <c r="GJ152" s="38"/>
      <c r="GK152" s="38"/>
      <c r="GL152" s="38"/>
      <c r="GM152" s="38"/>
      <c r="GN152" s="38"/>
      <c r="GO152" s="38"/>
      <c r="GP152" s="38"/>
      <c r="GQ152" s="38"/>
      <c r="GR152" s="38"/>
      <c r="GS152" s="38"/>
      <c r="GT152" s="38"/>
      <c r="GU152" s="38"/>
      <c r="GV152" s="38"/>
      <c r="GW152" s="38"/>
      <c r="GX152" s="38"/>
    </row>
    <row r="153" spans="2:53" ht="12.75">
      <c r="B153" s="4" t="s">
        <v>326</v>
      </c>
      <c r="C153" s="15" t="s">
        <v>327</v>
      </c>
      <c r="D153" s="4">
        <v>10</v>
      </c>
      <c r="E153" s="5" t="s">
        <v>256</v>
      </c>
      <c r="F153" s="5">
        <v>17</v>
      </c>
      <c r="G153" s="5" t="s">
        <v>37</v>
      </c>
      <c r="H153" s="5">
        <v>18950256</v>
      </c>
      <c r="I153" s="5">
        <v>40</v>
      </c>
      <c r="J153" s="5">
        <v>28</v>
      </c>
      <c r="K153" s="4">
        <v>3</v>
      </c>
      <c r="L153" s="4">
        <v>1</v>
      </c>
      <c r="M153" s="4">
        <v>1</v>
      </c>
      <c r="N153" s="5">
        <v>50</v>
      </c>
      <c r="O153" s="5">
        <v>60</v>
      </c>
      <c r="P153" s="5">
        <v>60</v>
      </c>
      <c r="Q153" s="5">
        <v>170</v>
      </c>
      <c r="R153" s="49">
        <v>4</v>
      </c>
      <c r="V153" s="5" t="s">
        <v>340</v>
      </c>
      <c r="W153" s="5">
        <v>15</v>
      </c>
      <c r="X153" s="5" t="s">
        <v>35</v>
      </c>
      <c r="Y153" s="5">
        <v>15300546</v>
      </c>
      <c r="Z153" s="58">
        <v>340</v>
      </c>
      <c r="AB153" s="5" t="s">
        <v>340</v>
      </c>
      <c r="AC153" s="5">
        <v>15</v>
      </c>
      <c r="AD153" s="58">
        <v>340</v>
      </c>
      <c r="AK153" s="48" t="s">
        <v>574</v>
      </c>
      <c r="AL153" s="48">
        <v>7</v>
      </c>
      <c r="AM153" s="48" t="s">
        <v>33</v>
      </c>
      <c r="AN153" s="48">
        <v>19020177</v>
      </c>
      <c r="AO153" s="49">
        <v>1</v>
      </c>
      <c r="AP153" s="43">
        <v>120</v>
      </c>
      <c r="AQ153" s="38"/>
      <c r="AR153" s="38"/>
      <c r="AS153" s="38"/>
      <c r="AV153" s="38"/>
      <c r="AW153" s="38"/>
      <c r="AX153" s="38"/>
      <c r="AY153" s="38"/>
      <c r="AZ153" s="38"/>
      <c r="BA153" s="38"/>
    </row>
    <row r="154" spans="2:53" ht="12.75">
      <c r="B154" s="4" t="s">
        <v>560</v>
      </c>
      <c r="C154" s="15">
        <v>42631</v>
      </c>
      <c r="D154" s="4">
        <v>14</v>
      </c>
      <c r="E154" s="5" t="s">
        <v>256</v>
      </c>
      <c r="F154" s="5">
        <v>17</v>
      </c>
      <c r="G154" s="5" t="s">
        <v>37</v>
      </c>
      <c r="H154" s="5">
        <v>18950256</v>
      </c>
      <c r="I154" s="5">
        <v>40</v>
      </c>
      <c r="J154" s="5">
        <v>28</v>
      </c>
      <c r="K154" s="4">
        <v>2</v>
      </c>
      <c r="L154" s="4">
        <v>1</v>
      </c>
      <c r="M154" s="4">
        <v>2</v>
      </c>
      <c r="N154" s="5">
        <v>55</v>
      </c>
      <c r="O154" s="5">
        <v>60</v>
      </c>
      <c r="P154" s="5">
        <v>55</v>
      </c>
      <c r="Q154" s="5">
        <v>170</v>
      </c>
      <c r="R154" s="49">
        <v>5</v>
      </c>
      <c r="AK154" s="48" t="s">
        <v>571</v>
      </c>
      <c r="AL154" s="48">
        <v>7</v>
      </c>
      <c r="AM154" s="48" t="s">
        <v>33</v>
      </c>
      <c r="AN154" s="48">
        <v>19024008</v>
      </c>
      <c r="AO154" s="49">
        <v>1</v>
      </c>
      <c r="AP154" s="43">
        <v>75</v>
      </c>
      <c r="AQ154" s="38"/>
      <c r="AR154" s="38"/>
      <c r="AS154" s="38"/>
      <c r="AV154" s="38"/>
      <c r="AW154" s="38"/>
      <c r="AX154" s="38"/>
      <c r="AY154" s="38"/>
      <c r="AZ154" s="38"/>
      <c r="BA154" s="38"/>
    </row>
    <row r="155" spans="2:53" ht="12.75">
      <c r="B155" s="4" t="s">
        <v>181</v>
      </c>
      <c r="C155" s="15">
        <v>42539</v>
      </c>
      <c r="D155" s="4">
        <v>15</v>
      </c>
      <c r="E155" s="5" t="s">
        <v>256</v>
      </c>
      <c r="F155" s="5">
        <v>17</v>
      </c>
      <c r="G155" s="5" t="s">
        <v>37</v>
      </c>
      <c r="H155" s="5">
        <v>18950256</v>
      </c>
      <c r="I155" s="5">
        <v>40</v>
      </c>
      <c r="J155" s="5">
        <v>28</v>
      </c>
      <c r="K155" s="4">
        <v>3</v>
      </c>
      <c r="L155" s="4">
        <v>2</v>
      </c>
      <c r="M155" s="4">
        <v>1</v>
      </c>
      <c r="N155" s="5">
        <v>50</v>
      </c>
      <c r="O155" s="5">
        <v>55</v>
      </c>
      <c r="P155" s="5">
        <v>60</v>
      </c>
      <c r="Q155" s="5">
        <v>165</v>
      </c>
      <c r="R155" s="49">
        <v>6</v>
      </c>
      <c r="V155" s="5" t="s">
        <v>218</v>
      </c>
      <c r="W155" s="5">
        <v>23</v>
      </c>
      <c r="X155" s="5" t="s">
        <v>35</v>
      </c>
      <c r="Y155" s="5" t="s">
        <v>282</v>
      </c>
      <c r="Z155" s="58">
        <v>320</v>
      </c>
      <c r="AB155" s="5" t="s">
        <v>218</v>
      </c>
      <c r="AC155" s="5">
        <v>23</v>
      </c>
      <c r="AD155" s="58">
        <v>320</v>
      </c>
      <c r="AK155" s="5" t="s">
        <v>334</v>
      </c>
      <c r="AL155" s="5">
        <v>8</v>
      </c>
      <c r="AM155" s="5" t="s">
        <v>33</v>
      </c>
      <c r="AN155" s="5" t="s">
        <v>371</v>
      </c>
      <c r="AO155" s="49">
        <v>6</v>
      </c>
      <c r="AP155" s="43">
        <v>570</v>
      </c>
      <c r="AQ155" s="38"/>
      <c r="AR155" s="38"/>
      <c r="AS155" s="38"/>
      <c r="AV155" s="38"/>
      <c r="AW155" s="38"/>
      <c r="AX155" s="38"/>
      <c r="AY155" s="38"/>
      <c r="AZ155" s="38"/>
      <c r="BA155" s="38"/>
    </row>
    <row r="156" spans="2:53" ht="12.75">
      <c r="B156" s="4" t="s">
        <v>181</v>
      </c>
      <c r="C156" s="15">
        <v>42540</v>
      </c>
      <c r="D156" s="4">
        <v>12</v>
      </c>
      <c r="E156" s="5" t="s">
        <v>256</v>
      </c>
      <c r="F156" s="5">
        <v>17</v>
      </c>
      <c r="G156" s="5" t="s">
        <v>37</v>
      </c>
      <c r="H156" s="5">
        <v>18950256</v>
      </c>
      <c r="I156" s="5">
        <v>40</v>
      </c>
      <c r="J156" s="5">
        <v>28</v>
      </c>
      <c r="K156" s="4">
        <v>2</v>
      </c>
      <c r="L156" s="4">
        <v>1</v>
      </c>
      <c r="M156" s="4">
        <v>3</v>
      </c>
      <c r="N156" s="5">
        <v>55</v>
      </c>
      <c r="O156" s="5">
        <v>60</v>
      </c>
      <c r="P156" s="5">
        <v>50</v>
      </c>
      <c r="Q156" s="5">
        <v>165</v>
      </c>
      <c r="R156" s="49">
        <v>7</v>
      </c>
      <c r="S156" s="61"/>
      <c r="V156" s="5" t="s">
        <v>220</v>
      </c>
      <c r="W156" s="5">
        <v>24</v>
      </c>
      <c r="X156" s="5" t="s">
        <v>35</v>
      </c>
      <c r="Y156" s="5" t="s">
        <v>284</v>
      </c>
      <c r="Z156" s="58">
        <v>355</v>
      </c>
      <c r="AB156" s="5" t="s">
        <v>220</v>
      </c>
      <c r="AC156" s="5">
        <v>24</v>
      </c>
      <c r="AD156" s="58">
        <v>355</v>
      </c>
      <c r="AK156" s="5" t="s">
        <v>193</v>
      </c>
      <c r="AL156" s="5">
        <v>8</v>
      </c>
      <c r="AM156" s="5" t="s">
        <v>33</v>
      </c>
      <c r="AN156" s="5">
        <v>19604369</v>
      </c>
      <c r="AO156" s="49">
        <v>1</v>
      </c>
      <c r="AP156" s="43">
        <v>120</v>
      </c>
      <c r="AQ156" s="38"/>
      <c r="AR156" s="38"/>
      <c r="AS156" s="38"/>
      <c r="AV156" s="38"/>
      <c r="AW156" s="38"/>
      <c r="AX156" s="38"/>
      <c r="AY156" s="38"/>
      <c r="AZ156" s="38"/>
      <c r="BA156" s="38"/>
    </row>
    <row r="157" spans="2:53" ht="12.75">
      <c r="B157" s="4" t="s">
        <v>560</v>
      </c>
      <c r="C157" s="15">
        <v>42630</v>
      </c>
      <c r="D157" s="4">
        <v>14</v>
      </c>
      <c r="E157" s="5" t="s">
        <v>256</v>
      </c>
      <c r="F157" s="5">
        <v>17</v>
      </c>
      <c r="G157" s="5" t="s">
        <v>37</v>
      </c>
      <c r="H157" s="5">
        <v>18950256</v>
      </c>
      <c r="I157" s="5">
        <v>40</v>
      </c>
      <c r="J157" s="5">
        <v>28</v>
      </c>
      <c r="K157" s="4">
        <v>1</v>
      </c>
      <c r="L157" s="4">
        <v>3</v>
      </c>
      <c r="M157" s="4">
        <v>2</v>
      </c>
      <c r="N157" s="5">
        <v>60</v>
      </c>
      <c r="O157" s="5">
        <v>50</v>
      </c>
      <c r="P157" s="5">
        <v>55</v>
      </c>
      <c r="Q157" s="5">
        <v>165</v>
      </c>
      <c r="R157" s="49">
        <v>8</v>
      </c>
      <c r="AK157" s="5" t="s">
        <v>396</v>
      </c>
      <c r="AL157" s="5">
        <v>8</v>
      </c>
      <c r="AM157" s="5" t="s">
        <v>33</v>
      </c>
      <c r="AN157" s="5" t="s">
        <v>428</v>
      </c>
      <c r="AO157" s="49">
        <v>6</v>
      </c>
      <c r="AP157" s="43">
        <v>515</v>
      </c>
      <c r="AQ157" s="38"/>
      <c r="AR157" s="38"/>
      <c r="AS157" s="38"/>
      <c r="AV157" s="38"/>
      <c r="AW157" s="38"/>
      <c r="AX157" s="38"/>
      <c r="AY157" s="38"/>
      <c r="AZ157" s="38"/>
      <c r="BA157" s="38"/>
    </row>
    <row r="158" spans="1:206" s="40" customFormat="1" ht="13.5" thickBot="1">
      <c r="A158" s="45"/>
      <c r="B158" s="12" t="s">
        <v>508</v>
      </c>
      <c r="C158" s="16">
        <v>42609</v>
      </c>
      <c r="D158" s="12">
        <v>11</v>
      </c>
      <c r="E158" s="13" t="s">
        <v>256</v>
      </c>
      <c r="F158" s="13">
        <v>17</v>
      </c>
      <c r="G158" s="13" t="s">
        <v>37</v>
      </c>
      <c r="H158" s="13">
        <v>18950256</v>
      </c>
      <c r="I158" s="13">
        <v>40</v>
      </c>
      <c r="J158" s="13">
        <v>28</v>
      </c>
      <c r="K158" s="12">
        <v>4</v>
      </c>
      <c r="L158" s="12">
        <v>4</v>
      </c>
      <c r="M158" s="12">
        <v>4</v>
      </c>
      <c r="N158" s="13">
        <v>45</v>
      </c>
      <c r="O158" s="13">
        <v>45</v>
      </c>
      <c r="P158" s="13">
        <v>45</v>
      </c>
      <c r="Q158" s="13">
        <v>135</v>
      </c>
      <c r="R158" s="55">
        <v>9</v>
      </c>
      <c r="S158" s="60"/>
      <c r="T158" s="38"/>
      <c r="U158" s="38"/>
      <c r="V158" s="5" t="s">
        <v>223</v>
      </c>
      <c r="W158" s="5">
        <v>35</v>
      </c>
      <c r="X158" s="5" t="s">
        <v>35</v>
      </c>
      <c r="Y158" s="5" t="s">
        <v>287</v>
      </c>
      <c r="Z158" s="58">
        <v>285</v>
      </c>
      <c r="AA158" s="50"/>
      <c r="AB158" s="5" t="s">
        <v>223</v>
      </c>
      <c r="AC158" s="5">
        <v>35</v>
      </c>
      <c r="AD158" s="58">
        <v>285</v>
      </c>
      <c r="AE158" s="50"/>
      <c r="AF158" s="50"/>
      <c r="AG158" s="50"/>
      <c r="AH158" s="50"/>
      <c r="AI158" s="50"/>
      <c r="AJ158" s="50"/>
      <c r="AK158" s="5" t="s">
        <v>332</v>
      </c>
      <c r="AL158" s="5">
        <v>8</v>
      </c>
      <c r="AM158" s="5" t="s">
        <v>33</v>
      </c>
      <c r="AN158" s="5" t="s">
        <v>363</v>
      </c>
      <c r="AO158" s="49">
        <v>6</v>
      </c>
      <c r="AP158" s="43">
        <v>505</v>
      </c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DW158" s="38"/>
      <c r="DX158" s="38"/>
      <c r="DY158" s="38"/>
      <c r="DZ158" s="38"/>
      <c r="EA158" s="38"/>
      <c r="EB158" s="38"/>
      <c r="EC158" s="38"/>
      <c r="ED158" s="38"/>
      <c r="EE158" s="38"/>
      <c r="EF158" s="38"/>
      <c r="EG158" s="38"/>
      <c r="EH158" s="38"/>
      <c r="EI158" s="38"/>
      <c r="EJ158" s="38"/>
      <c r="EK158" s="38"/>
      <c r="EL158" s="38"/>
      <c r="EM158" s="38"/>
      <c r="EN158" s="38"/>
      <c r="EO158" s="38"/>
      <c r="EP158" s="38"/>
      <c r="EQ158" s="38"/>
      <c r="ER158" s="38"/>
      <c r="ES158" s="38"/>
      <c r="ET158" s="38"/>
      <c r="EU158" s="38"/>
      <c r="EV158" s="38"/>
      <c r="EW158" s="38"/>
      <c r="EX158" s="38"/>
      <c r="EY158" s="38"/>
      <c r="EZ158" s="38"/>
      <c r="FA158" s="38"/>
      <c r="FB158" s="38"/>
      <c r="FC158" s="38"/>
      <c r="FD158" s="38"/>
      <c r="FE158" s="38"/>
      <c r="FF158" s="38"/>
      <c r="FG158" s="38"/>
      <c r="FH158" s="38"/>
      <c r="FI158" s="38"/>
      <c r="FJ158" s="38"/>
      <c r="FK158" s="38"/>
      <c r="FL158" s="38"/>
      <c r="FM158" s="38"/>
      <c r="FN158" s="38"/>
      <c r="FO158" s="38"/>
      <c r="FP158" s="38"/>
      <c r="FQ158" s="38"/>
      <c r="FR158" s="38"/>
      <c r="FS158" s="38"/>
      <c r="FT158" s="38"/>
      <c r="FU158" s="38"/>
      <c r="FV158" s="38"/>
      <c r="FW158" s="38"/>
      <c r="FX158" s="38"/>
      <c r="FY158" s="38"/>
      <c r="FZ158" s="38"/>
      <c r="GA158" s="38"/>
      <c r="GB158" s="38"/>
      <c r="GC158" s="38"/>
      <c r="GD158" s="38"/>
      <c r="GE158" s="38"/>
      <c r="GF158" s="38"/>
      <c r="GG158" s="38"/>
      <c r="GH158" s="38"/>
      <c r="GI158" s="38"/>
      <c r="GJ158" s="38"/>
      <c r="GK158" s="38"/>
      <c r="GL158" s="38"/>
      <c r="GM158" s="38"/>
      <c r="GN158" s="38"/>
      <c r="GO158" s="38"/>
      <c r="GP158" s="38"/>
      <c r="GQ158" s="38"/>
      <c r="GR158" s="38"/>
      <c r="GS158" s="38"/>
      <c r="GT158" s="38"/>
      <c r="GU158" s="38"/>
      <c r="GV158" s="38"/>
      <c r="GW158" s="38"/>
      <c r="GX158" s="38"/>
    </row>
    <row r="159" spans="2:53" ht="12.75">
      <c r="B159" s="12" t="s">
        <v>326</v>
      </c>
      <c r="C159" s="16" t="s">
        <v>327</v>
      </c>
      <c r="D159" s="12">
        <v>11</v>
      </c>
      <c r="E159" s="13" t="s">
        <v>73</v>
      </c>
      <c r="F159" s="13">
        <v>19</v>
      </c>
      <c r="G159" s="13" t="s">
        <v>37</v>
      </c>
      <c r="H159" s="13">
        <v>18950256</v>
      </c>
      <c r="I159" s="13">
        <v>256</v>
      </c>
      <c r="J159" s="13">
        <v>28</v>
      </c>
      <c r="K159" s="12">
        <v>1</v>
      </c>
      <c r="L159" s="12">
        <v>1</v>
      </c>
      <c r="M159" s="12">
        <v>1</v>
      </c>
      <c r="N159" s="13">
        <v>60</v>
      </c>
      <c r="O159" s="13">
        <v>60</v>
      </c>
      <c r="P159" s="13">
        <v>60</v>
      </c>
      <c r="Q159" s="13">
        <v>180</v>
      </c>
      <c r="R159" s="55">
        <v>1</v>
      </c>
      <c r="S159" s="60">
        <v>180</v>
      </c>
      <c r="V159" s="5" t="s">
        <v>410</v>
      </c>
      <c r="W159" s="5">
        <v>40</v>
      </c>
      <c r="X159" s="5" t="s">
        <v>35</v>
      </c>
      <c r="Y159" s="5" t="s">
        <v>289</v>
      </c>
      <c r="Z159" s="58">
        <v>535</v>
      </c>
      <c r="AB159" s="5" t="s">
        <v>410</v>
      </c>
      <c r="AC159" s="5">
        <v>40</v>
      </c>
      <c r="AD159" s="58">
        <v>535</v>
      </c>
      <c r="AK159" s="5" t="s">
        <v>473</v>
      </c>
      <c r="AL159" s="5">
        <v>8</v>
      </c>
      <c r="AM159" s="5" t="s">
        <v>33</v>
      </c>
      <c r="AN159" s="5">
        <v>19813538</v>
      </c>
      <c r="AO159" s="49">
        <v>6</v>
      </c>
      <c r="AP159" s="43">
        <v>545</v>
      </c>
      <c r="AQ159" s="38"/>
      <c r="AR159" s="38"/>
      <c r="AS159" s="38"/>
      <c r="AV159" s="38"/>
      <c r="AW159" s="38"/>
      <c r="AX159" s="38"/>
      <c r="AY159" s="38"/>
      <c r="AZ159" s="38"/>
      <c r="BA159" s="38"/>
    </row>
    <row r="160" spans="2:53" ht="12.75">
      <c r="B160" s="12" t="s">
        <v>181</v>
      </c>
      <c r="C160" s="16" t="s">
        <v>323</v>
      </c>
      <c r="D160" s="12">
        <v>19</v>
      </c>
      <c r="E160" s="13" t="s">
        <v>233</v>
      </c>
      <c r="F160" s="13">
        <v>20</v>
      </c>
      <c r="G160" s="13" t="s">
        <v>37</v>
      </c>
      <c r="H160" s="13" t="s">
        <v>303</v>
      </c>
      <c r="I160" s="13">
        <v>51</v>
      </c>
      <c r="J160" s="13">
        <v>16</v>
      </c>
      <c r="K160" s="12">
        <v>3</v>
      </c>
      <c r="L160" s="12">
        <v>2</v>
      </c>
      <c r="M160" s="12">
        <v>3</v>
      </c>
      <c r="N160" s="13">
        <v>50</v>
      </c>
      <c r="O160" s="13">
        <v>55</v>
      </c>
      <c r="P160" s="13">
        <v>50</v>
      </c>
      <c r="Q160" s="13">
        <v>155</v>
      </c>
      <c r="R160" s="55">
        <v>1</v>
      </c>
      <c r="S160" s="60">
        <v>155</v>
      </c>
      <c r="V160" s="5" t="s">
        <v>222</v>
      </c>
      <c r="W160" s="5">
        <v>40</v>
      </c>
      <c r="X160" s="5" t="s">
        <v>35</v>
      </c>
      <c r="Y160" s="5" t="s">
        <v>286</v>
      </c>
      <c r="Z160" s="58">
        <v>145</v>
      </c>
      <c r="AB160" s="5" t="s">
        <v>222</v>
      </c>
      <c r="AC160" s="5">
        <v>40</v>
      </c>
      <c r="AD160" s="58">
        <v>145</v>
      </c>
      <c r="AK160" s="5" t="s">
        <v>197</v>
      </c>
      <c r="AL160" s="5">
        <v>8</v>
      </c>
      <c r="AM160" s="5" t="s">
        <v>33</v>
      </c>
      <c r="AN160" s="5">
        <v>19604685</v>
      </c>
      <c r="AO160" s="49">
        <v>1</v>
      </c>
      <c r="AP160" s="43">
        <v>120</v>
      </c>
      <c r="AQ160" s="38"/>
      <c r="AR160" s="38"/>
      <c r="AS160" s="38"/>
      <c r="AV160" s="38"/>
      <c r="AW160" s="38"/>
      <c r="AX160" s="38"/>
      <c r="AY160" s="38"/>
      <c r="AZ160" s="38"/>
      <c r="BA160" s="38"/>
    </row>
    <row r="161" spans="2:53" ht="12.75">
      <c r="B161" s="12" t="s">
        <v>507</v>
      </c>
      <c r="C161" s="16" t="s">
        <v>457</v>
      </c>
      <c r="D161" s="12">
        <v>14</v>
      </c>
      <c r="E161" s="13" t="s">
        <v>78</v>
      </c>
      <c r="F161" s="13">
        <v>32</v>
      </c>
      <c r="G161" s="13" t="s">
        <v>37</v>
      </c>
      <c r="H161" s="13">
        <v>18980164</v>
      </c>
      <c r="I161" s="13" t="s">
        <v>493</v>
      </c>
      <c r="J161" s="13">
        <v>10</v>
      </c>
      <c r="K161" s="12">
        <v>0</v>
      </c>
      <c r="L161" s="12">
        <v>0</v>
      </c>
      <c r="M161" s="12">
        <v>0</v>
      </c>
      <c r="N161" s="13">
        <v>0</v>
      </c>
      <c r="O161" s="13">
        <v>0</v>
      </c>
      <c r="P161" s="13">
        <v>0</v>
      </c>
      <c r="Q161" s="13">
        <v>0</v>
      </c>
      <c r="R161" s="55">
        <v>1</v>
      </c>
      <c r="S161" s="60"/>
      <c r="AK161" s="48" t="s">
        <v>575</v>
      </c>
      <c r="AL161" s="48">
        <v>8</v>
      </c>
      <c r="AM161" s="48" t="s">
        <v>33</v>
      </c>
      <c r="AN161" s="48">
        <v>19023503</v>
      </c>
      <c r="AO161" s="49">
        <v>2</v>
      </c>
      <c r="AP161" s="43">
        <v>235</v>
      </c>
      <c r="AQ161" s="38"/>
      <c r="AR161" s="38"/>
      <c r="AS161" s="38"/>
      <c r="AV161" s="38"/>
      <c r="AW161" s="38"/>
      <c r="AX161" s="38"/>
      <c r="AY161" s="38"/>
      <c r="AZ161" s="38"/>
      <c r="BA161" s="38"/>
    </row>
    <row r="162" spans="2:53" ht="12.75">
      <c r="B162" s="4" t="s">
        <v>181</v>
      </c>
      <c r="C162" s="15" t="s">
        <v>323</v>
      </c>
      <c r="D162" s="4">
        <v>19</v>
      </c>
      <c r="E162" s="5" t="s">
        <v>231</v>
      </c>
      <c r="F162" s="5">
        <v>38</v>
      </c>
      <c r="G162" s="5" t="s">
        <v>37</v>
      </c>
      <c r="H162" s="5" t="s">
        <v>301</v>
      </c>
      <c r="I162" s="5">
        <v>2</v>
      </c>
      <c r="J162" s="5" t="s">
        <v>85</v>
      </c>
      <c r="K162" s="4">
        <v>2</v>
      </c>
      <c r="L162" s="4">
        <v>3</v>
      </c>
      <c r="M162" s="4">
        <v>1</v>
      </c>
      <c r="N162" s="5">
        <v>55</v>
      </c>
      <c r="O162" s="5">
        <v>50</v>
      </c>
      <c r="P162" s="5">
        <v>60</v>
      </c>
      <c r="Q162" s="5">
        <v>165</v>
      </c>
      <c r="R162" s="49">
        <v>1</v>
      </c>
      <c r="S162" s="43">
        <v>325</v>
      </c>
      <c r="V162" s="5" t="s">
        <v>224</v>
      </c>
      <c r="W162" s="5">
        <v>49</v>
      </c>
      <c r="X162" s="5" t="s">
        <v>35</v>
      </c>
      <c r="Y162" s="5" t="s">
        <v>288</v>
      </c>
      <c r="Z162" s="58">
        <v>120</v>
      </c>
      <c r="AB162" s="5" t="s">
        <v>224</v>
      </c>
      <c r="AC162" s="5">
        <v>49</v>
      </c>
      <c r="AD162" s="58">
        <v>120</v>
      </c>
      <c r="AK162" s="5" t="s">
        <v>194</v>
      </c>
      <c r="AL162" s="5">
        <v>8</v>
      </c>
      <c r="AM162" s="5" t="s">
        <v>33</v>
      </c>
      <c r="AN162" s="5">
        <v>19604640</v>
      </c>
      <c r="AO162" s="49">
        <v>2</v>
      </c>
      <c r="AP162" s="43">
        <v>215</v>
      </c>
      <c r="AQ162" s="38"/>
      <c r="AR162" s="38"/>
      <c r="AS162" s="38"/>
      <c r="AV162" s="38"/>
      <c r="AW162" s="38"/>
      <c r="AX162" s="38"/>
      <c r="AY162" s="38"/>
      <c r="AZ162" s="38"/>
      <c r="BA162" s="38"/>
    </row>
    <row r="163" spans="1:206" s="25" customFormat="1" ht="12.75">
      <c r="A163" s="45"/>
      <c r="B163" s="12" t="s">
        <v>181</v>
      </c>
      <c r="C163" s="16" t="s">
        <v>324</v>
      </c>
      <c r="D163" s="12">
        <v>15</v>
      </c>
      <c r="E163" s="13" t="s">
        <v>231</v>
      </c>
      <c r="F163" s="13">
        <v>38</v>
      </c>
      <c r="G163" s="13" t="s">
        <v>37</v>
      </c>
      <c r="H163" s="13" t="s">
        <v>301</v>
      </c>
      <c r="I163" s="13">
        <v>2</v>
      </c>
      <c r="J163" s="13" t="s">
        <v>85</v>
      </c>
      <c r="K163" s="12">
        <v>3</v>
      </c>
      <c r="L163" s="12">
        <v>2</v>
      </c>
      <c r="M163" s="12">
        <v>2</v>
      </c>
      <c r="N163" s="13">
        <v>50</v>
      </c>
      <c r="O163" s="13">
        <v>55</v>
      </c>
      <c r="P163" s="13">
        <v>55</v>
      </c>
      <c r="Q163" s="13">
        <v>160</v>
      </c>
      <c r="R163" s="55">
        <v>2</v>
      </c>
      <c r="S163" s="60"/>
      <c r="T163" s="38"/>
      <c r="U163" s="38"/>
      <c r="V163" s="5"/>
      <c r="W163" s="5"/>
      <c r="X163" s="5"/>
      <c r="Y163" s="5"/>
      <c r="Z163" s="58"/>
      <c r="AA163" s="50"/>
      <c r="AB163" s="5"/>
      <c r="AC163" s="5"/>
      <c r="AD163" s="58"/>
      <c r="AE163" s="50"/>
      <c r="AF163" s="50"/>
      <c r="AG163" s="50"/>
      <c r="AH163" s="50"/>
      <c r="AI163" s="50"/>
      <c r="AJ163" s="50"/>
      <c r="AK163" s="5" t="s">
        <v>476</v>
      </c>
      <c r="AL163" s="5">
        <v>8</v>
      </c>
      <c r="AM163" s="5" t="s">
        <v>33</v>
      </c>
      <c r="AN163" s="5">
        <v>93001145</v>
      </c>
      <c r="AO163" s="49">
        <v>6</v>
      </c>
      <c r="AP163" s="43">
        <v>620</v>
      </c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8"/>
      <c r="DX163" s="38"/>
      <c r="DY163" s="38"/>
      <c r="DZ163" s="38"/>
      <c r="EA163" s="38"/>
      <c r="EB163" s="38"/>
      <c r="EC163" s="38"/>
      <c r="ED163" s="38"/>
      <c r="EE163" s="38"/>
      <c r="EF163" s="38"/>
      <c r="EG163" s="38"/>
      <c r="EH163" s="38"/>
      <c r="EI163" s="38"/>
      <c r="EJ163" s="38"/>
      <c r="EK163" s="38"/>
      <c r="EL163" s="38"/>
      <c r="EM163" s="38"/>
      <c r="EN163" s="38"/>
      <c r="EO163" s="38"/>
      <c r="EP163" s="38"/>
      <c r="EQ163" s="38"/>
      <c r="ER163" s="38"/>
      <c r="ES163" s="38"/>
      <c r="ET163" s="38"/>
      <c r="EU163" s="38"/>
      <c r="EV163" s="38"/>
      <c r="EW163" s="38"/>
      <c r="EX163" s="38"/>
      <c r="EY163" s="38"/>
      <c r="EZ163" s="38"/>
      <c r="FA163" s="38"/>
      <c r="FB163" s="38"/>
      <c r="FC163" s="38"/>
      <c r="FD163" s="38"/>
      <c r="FE163" s="38"/>
      <c r="FF163" s="38"/>
      <c r="FG163" s="38"/>
      <c r="FH163" s="38"/>
      <c r="FI163" s="38"/>
      <c r="FJ163" s="38"/>
      <c r="FK163" s="38"/>
      <c r="FL163" s="38"/>
      <c r="FM163" s="38"/>
      <c r="FN163" s="38"/>
      <c r="FO163" s="38"/>
      <c r="FP163" s="38"/>
      <c r="FQ163" s="38"/>
      <c r="FR163" s="38"/>
      <c r="FS163" s="38"/>
      <c r="FT163" s="38"/>
      <c r="FU163" s="38"/>
      <c r="FV163" s="38"/>
      <c r="FW163" s="38"/>
      <c r="FX163" s="38"/>
      <c r="FY163" s="38"/>
      <c r="FZ163" s="38"/>
      <c r="GA163" s="38"/>
      <c r="GB163" s="38"/>
      <c r="GC163" s="38"/>
      <c r="GD163" s="38"/>
      <c r="GE163" s="38"/>
      <c r="GF163" s="38"/>
      <c r="GG163" s="38"/>
      <c r="GH163" s="38"/>
      <c r="GI163" s="38"/>
      <c r="GJ163" s="38"/>
      <c r="GK163" s="38"/>
      <c r="GL163" s="38"/>
      <c r="GM163" s="38"/>
      <c r="GN163" s="38"/>
      <c r="GO163" s="38"/>
      <c r="GP163" s="38"/>
      <c r="GQ163" s="38"/>
      <c r="GR163" s="38"/>
      <c r="GS163" s="38"/>
      <c r="GT163" s="38"/>
      <c r="GU163" s="38"/>
      <c r="GV163" s="38"/>
      <c r="GW163" s="38"/>
      <c r="GX163" s="38"/>
    </row>
    <row r="164" spans="2:53" ht="12.75">
      <c r="B164" s="4" t="s">
        <v>181</v>
      </c>
      <c r="C164" s="15" t="s">
        <v>324</v>
      </c>
      <c r="D164" s="4">
        <v>15</v>
      </c>
      <c r="E164" s="5" t="s">
        <v>232</v>
      </c>
      <c r="F164" s="5">
        <v>43</v>
      </c>
      <c r="G164" s="5" t="s">
        <v>37</v>
      </c>
      <c r="H164" s="5" t="s">
        <v>302</v>
      </c>
      <c r="I164" s="5">
        <v>2</v>
      </c>
      <c r="J164" s="5" t="s">
        <v>85</v>
      </c>
      <c r="K164" s="4">
        <v>1</v>
      </c>
      <c r="L164" s="4">
        <v>1</v>
      </c>
      <c r="M164" s="4">
        <v>1</v>
      </c>
      <c r="N164" s="5">
        <v>60</v>
      </c>
      <c r="O164" s="5">
        <v>60</v>
      </c>
      <c r="P164" s="5">
        <v>60</v>
      </c>
      <c r="Q164" s="5">
        <v>180</v>
      </c>
      <c r="R164" s="49">
        <v>1</v>
      </c>
      <c r="S164" s="43">
        <v>1060</v>
      </c>
      <c r="V164" s="1" t="s">
        <v>0</v>
      </c>
      <c r="W164" s="2" t="s">
        <v>2</v>
      </c>
      <c r="X164" s="1" t="s">
        <v>7</v>
      </c>
      <c r="Y164" s="1" t="s">
        <v>1</v>
      </c>
      <c r="Z164" s="57" t="s">
        <v>588</v>
      </c>
      <c r="AB164" s="1" t="s">
        <v>0</v>
      </c>
      <c r="AC164" s="2" t="s">
        <v>2</v>
      </c>
      <c r="AD164" s="57" t="s">
        <v>588</v>
      </c>
      <c r="AK164" s="5" t="s">
        <v>50</v>
      </c>
      <c r="AL164" s="5">
        <v>9</v>
      </c>
      <c r="AM164" s="5" t="s">
        <v>33</v>
      </c>
      <c r="AN164" s="5">
        <v>18953922</v>
      </c>
      <c r="AO164" s="49">
        <v>2</v>
      </c>
      <c r="AP164" s="43">
        <v>180</v>
      </c>
      <c r="AQ164" s="38"/>
      <c r="AR164" s="38"/>
      <c r="AS164" s="38"/>
      <c r="AV164" s="38"/>
      <c r="AW164" s="38"/>
      <c r="AX164" s="38"/>
      <c r="AY164" s="38"/>
      <c r="AZ164" s="38"/>
      <c r="BA164" s="38"/>
    </row>
    <row r="165" spans="1:206" s="40" customFormat="1" ht="13.5" thickBot="1">
      <c r="A165" s="44"/>
      <c r="B165" s="4" t="s">
        <v>326</v>
      </c>
      <c r="C165" s="15">
        <v>42519</v>
      </c>
      <c r="D165" s="4">
        <v>8</v>
      </c>
      <c r="E165" s="5" t="s">
        <v>232</v>
      </c>
      <c r="F165" s="5">
        <v>43</v>
      </c>
      <c r="G165" s="5" t="s">
        <v>37</v>
      </c>
      <c r="H165" s="5" t="s">
        <v>302</v>
      </c>
      <c r="I165" s="5">
        <v>2</v>
      </c>
      <c r="J165" s="5" t="s">
        <v>85</v>
      </c>
      <c r="K165" s="4">
        <v>1</v>
      </c>
      <c r="L165" s="4">
        <v>1</v>
      </c>
      <c r="M165" s="4">
        <v>1</v>
      </c>
      <c r="N165" s="5">
        <v>60</v>
      </c>
      <c r="O165" s="5">
        <v>60</v>
      </c>
      <c r="P165" s="5">
        <v>60</v>
      </c>
      <c r="Q165" s="5">
        <v>180</v>
      </c>
      <c r="R165" s="49">
        <v>2</v>
      </c>
      <c r="S165" s="43"/>
      <c r="T165" s="38"/>
      <c r="U165" s="38"/>
      <c r="V165" s="5" t="s">
        <v>189</v>
      </c>
      <c r="W165" s="5">
        <v>4</v>
      </c>
      <c r="X165" s="5" t="s">
        <v>33</v>
      </c>
      <c r="Y165" s="5">
        <v>19600144</v>
      </c>
      <c r="Z165" s="58">
        <v>220</v>
      </c>
      <c r="AA165" s="50"/>
      <c r="AB165" s="5" t="s">
        <v>189</v>
      </c>
      <c r="AC165" s="5">
        <v>4</v>
      </c>
      <c r="AD165" s="58">
        <v>220</v>
      </c>
      <c r="AE165" s="50"/>
      <c r="AF165" s="50"/>
      <c r="AG165" s="50"/>
      <c r="AH165" s="50"/>
      <c r="AI165" s="50"/>
      <c r="AJ165" s="50"/>
      <c r="AK165" s="5" t="s">
        <v>397</v>
      </c>
      <c r="AL165" s="5">
        <v>9</v>
      </c>
      <c r="AM165" s="5" t="s">
        <v>33</v>
      </c>
      <c r="AN165" s="5" t="s">
        <v>431</v>
      </c>
      <c r="AO165" s="49">
        <v>2</v>
      </c>
      <c r="AP165" s="43">
        <v>165</v>
      </c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38"/>
      <c r="DX165" s="38"/>
      <c r="DY165" s="38"/>
      <c r="DZ165" s="38"/>
      <c r="EA165" s="38"/>
      <c r="EB165" s="38"/>
      <c r="EC165" s="38"/>
      <c r="ED165" s="38"/>
      <c r="EE165" s="38"/>
      <c r="EF165" s="38"/>
      <c r="EG165" s="38"/>
      <c r="EH165" s="38"/>
      <c r="EI165" s="38"/>
      <c r="EJ165" s="38"/>
      <c r="EK165" s="38"/>
      <c r="EL165" s="38"/>
      <c r="EM165" s="38"/>
      <c r="EN165" s="38"/>
      <c r="EO165" s="38"/>
      <c r="EP165" s="38"/>
      <c r="EQ165" s="38"/>
      <c r="ER165" s="38"/>
      <c r="ES165" s="38"/>
      <c r="ET165" s="38"/>
      <c r="EU165" s="38"/>
      <c r="EV165" s="38"/>
      <c r="EW165" s="38"/>
      <c r="EX165" s="38"/>
      <c r="EY165" s="38"/>
      <c r="EZ165" s="38"/>
      <c r="FA165" s="38"/>
      <c r="FB165" s="38"/>
      <c r="FC165" s="38"/>
      <c r="FD165" s="38"/>
      <c r="FE165" s="38"/>
      <c r="FF165" s="38"/>
      <c r="FG165" s="38"/>
      <c r="FH165" s="38"/>
      <c r="FI165" s="38"/>
      <c r="FJ165" s="38"/>
      <c r="FK165" s="38"/>
      <c r="FL165" s="38"/>
      <c r="FM165" s="38"/>
      <c r="FN165" s="38"/>
      <c r="FO165" s="38"/>
      <c r="FP165" s="38"/>
      <c r="FQ165" s="38"/>
      <c r="FR165" s="38"/>
      <c r="FS165" s="38"/>
      <c r="FT165" s="38"/>
      <c r="FU165" s="38"/>
      <c r="FV165" s="38"/>
      <c r="FW165" s="38"/>
      <c r="FX165" s="38"/>
      <c r="FY165" s="38"/>
      <c r="FZ165" s="38"/>
      <c r="GA165" s="38"/>
      <c r="GB165" s="38"/>
      <c r="GC165" s="38"/>
      <c r="GD165" s="38"/>
      <c r="GE165" s="38"/>
      <c r="GF165" s="38"/>
      <c r="GG165" s="38"/>
      <c r="GH165" s="38"/>
      <c r="GI165" s="38"/>
      <c r="GJ165" s="38"/>
      <c r="GK165" s="38"/>
      <c r="GL165" s="38"/>
      <c r="GM165" s="38"/>
      <c r="GN165" s="38"/>
      <c r="GO165" s="38"/>
      <c r="GP165" s="38"/>
      <c r="GQ165" s="38"/>
      <c r="GR165" s="38"/>
      <c r="GS165" s="38"/>
      <c r="GT165" s="38"/>
      <c r="GU165" s="38"/>
      <c r="GV165" s="38"/>
      <c r="GW165" s="38"/>
      <c r="GX165" s="38"/>
    </row>
    <row r="166" spans="2:53" ht="12.75">
      <c r="B166" s="4" t="s">
        <v>181</v>
      </c>
      <c r="C166" s="15">
        <v>42539</v>
      </c>
      <c r="D166" s="4">
        <v>16</v>
      </c>
      <c r="E166" s="5" t="s">
        <v>232</v>
      </c>
      <c r="F166" s="5">
        <v>43</v>
      </c>
      <c r="G166" s="5" t="s">
        <v>37</v>
      </c>
      <c r="H166" s="5" t="s">
        <v>302</v>
      </c>
      <c r="I166" s="5">
        <v>2</v>
      </c>
      <c r="J166" s="5" t="s">
        <v>85</v>
      </c>
      <c r="K166" s="4">
        <v>1</v>
      </c>
      <c r="L166" s="4">
        <v>1</v>
      </c>
      <c r="M166" s="4">
        <v>1</v>
      </c>
      <c r="N166" s="5">
        <v>60</v>
      </c>
      <c r="O166" s="5">
        <v>60</v>
      </c>
      <c r="P166" s="5">
        <v>60</v>
      </c>
      <c r="Q166" s="5">
        <v>180</v>
      </c>
      <c r="R166" s="49">
        <v>3</v>
      </c>
      <c r="S166" s="58"/>
      <c r="V166" s="5" t="s">
        <v>192</v>
      </c>
      <c r="W166" s="5">
        <v>4</v>
      </c>
      <c r="X166" s="5" t="s">
        <v>33</v>
      </c>
      <c r="Y166" s="5">
        <v>19603543</v>
      </c>
      <c r="Z166" s="58">
        <v>290</v>
      </c>
      <c r="AB166" s="5" t="s">
        <v>192</v>
      </c>
      <c r="AC166" s="5">
        <v>4</v>
      </c>
      <c r="AD166" s="58">
        <v>290</v>
      </c>
      <c r="AK166" s="5" t="s">
        <v>475</v>
      </c>
      <c r="AL166" s="5">
        <v>9</v>
      </c>
      <c r="AM166" s="5" t="s">
        <v>33</v>
      </c>
      <c r="AN166" s="5">
        <v>15900527</v>
      </c>
      <c r="AO166" s="49">
        <v>3</v>
      </c>
      <c r="AP166" s="43">
        <v>360</v>
      </c>
      <c r="AQ166" s="38"/>
      <c r="AR166" s="38"/>
      <c r="AS166" s="38"/>
      <c r="AV166" s="38"/>
      <c r="AW166" s="38"/>
      <c r="AX166" s="38"/>
      <c r="AY166" s="38"/>
      <c r="AZ166" s="38"/>
      <c r="BA166" s="38"/>
    </row>
    <row r="167" spans="2:53" ht="12.75">
      <c r="B167" s="4" t="s">
        <v>181</v>
      </c>
      <c r="C167" s="15">
        <v>42540</v>
      </c>
      <c r="D167" s="4">
        <v>13</v>
      </c>
      <c r="E167" s="5" t="s">
        <v>232</v>
      </c>
      <c r="F167" s="5">
        <v>43</v>
      </c>
      <c r="G167" s="5" t="s">
        <v>37</v>
      </c>
      <c r="H167" s="5" t="s">
        <v>302</v>
      </c>
      <c r="I167" s="5">
        <v>2</v>
      </c>
      <c r="J167" s="5" t="s">
        <v>85</v>
      </c>
      <c r="K167" s="4">
        <v>1</v>
      </c>
      <c r="L167" s="4">
        <v>1</v>
      </c>
      <c r="M167" s="4">
        <v>1</v>
      </c>
      <c r="N167" s="5">
        <v>60</v>
      </c>
      <c r="O167" s="5">
        <v>60</v>
      </c>
      <c r="P167" s="5">
        <v>60</v>
      </c>
      <c r="Q167" s="5">
        <v>180</v>
      </c>
      <c r="R167" s="49">
        <v>4</v>
      </c>
      <c r="V167" s="5" t="s">
        <v>583</v>
      </c>
      <c r="W167" s="5">
        <v>4</v>
      </c>
      <c r="X167" s="5" t="s">
        <v>33</v>
      </c>
      <c r="Y167" s="5">
        <v>19603543</v>
      </c>
      <c r="Z167" s="58">
        <v>180</v>
      </c>
      <c r="AB167" s="5" t="s">
        <v>583</v>
      </c>
      <c r="AC167" s="5">
        <v>4</v>
      </c>
      <c r="AD167" s="58">
        <v>180</v>
      </c>
      <c r="AK167" s="5" t="s">
        <v>353</v>
      </c>
      <c r="AL167" s="5">
        <v>9</v>
      </c>
      <c r="AM167" s="5" t="s">
        <v>33</v>
      </c>
      <c r="AN167" s="5" t="s">
        <v>375</v>
      </c>
      <c r="AO167" s="49">
        <v>1</v>
      </c>
      <c r="AP167" s="43">
        <v>95</v>
      </c>
      <c r="AQ167" s="38"/>
      <c r="AR167" s="38"/>
      <c r="AS167" s="38"/>
      <c r="AV167" s="38"/>
      <c r="AW167" s="38"/>
      <c r="AX167" s="38"/>
      <c r="AY167" s="38"/>
      <c r="AZ167" s="38"/>
      <c r="BA167" s="38"/>
    </row>
    <row r="168" spans="1:206" s="40" customFormat="1" ht="13.5" thickBot="1">
      <c r="A168" s="45"/>
      <c r="B168" s="4" t="s">
        <v>181</v>
      </c>
      <c r="C168" s="15" t="s">
        <v>323</v>
      </c>
      <c r="D168" s="4">
        <v>19</v>
      </c>
      <c r="E168" s="5" t="s">
        <v>232</v>
      </c>
      <c r="F168" s="5">
        <v>43</v>
      </c>
      <c r="G168" s="5" t="s">
        <v>37</v>
      </c>
      <c r="H168" s="5" t="s">
        <v>302</v>
      </c>
      <c r="I168" s="5">
        <v>2</v>
      </c>
      <c r="J168" s="5" t="s">
        <v>85</v>
      </c>
      <c r="K168" s="4">
        <v>1</v>
      </c>
      <c r="L168" s="4">
        <v>1</v>
      </c>
      <c r="M168" s="4">
        <v>2</v>
      </c>
      <c r="N168" s="5">
        <v>60</v>
      </c>
      <c r="O168" s="5">
        <v>60</v>
      </c>
      <c r="P168" s="5">
        <v>55</v>
      </c>
      <c r="Q168" s="5">
        <v>175</v>
      </c>
      <c r="R168" s="49">
        <v>5</v>
      </c>
      <c r="S168" s="43"/>
      <c r="T168" s="38"/>
      <c r="U168" s="38"/>
      <c r="V168" s="5" t="s">
        <v>465</v>
      </c>
      <c r="W168" s="5">
        <v>4</v>
      </c>
      <c r="X168" s="5" t="s">
        <v>33</v>
      </c>
      <c r="Y168" s="5">
        <v>19813500</v>
      </c>
      <c r="Z168" s="58">
        <v>620</v>
      </c>
      <c r="AA168" s="50"/>
      <c r="AB168" s="5" t="s">
        <v>465</v>
      </c>
      <c r="AC168" s="5">
        <v>4</v>
      </c>
      <c r="AD168" s="58">
        <v>620</v>
      </c>
      <c r="AE168" s="50"/>
      <c r="AF168" s="50"/>
      <c r="AG168" s="50"/>
      <c r="AH168" s="50"/>
      <c r="AI168" s="50"/>
      <c r="AJ168" s="50"/>
      <c r="AK168" s="5" t="s">
        <v>199</v>
      </c>
      <c r="AL168" s="5">
        <v>9</v>
      </c>
      <c r="AM168" s="5" t="s">
        <v>33</v>
      </c>
      <c r="AN168" s="5">
        <v>19604717</v>
      </c>
      <c r="AO168" s="49">
        <v>1</v>
      </c>
      <c r="AP168" s="43">
        <v>90</v>
      </c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/>
      <c r="BT168" s="38"/>
      <c r="BU168" s="38"/>
      <c r="BV168" s="38"/>
      <c r="BW168" s="38"/>
      <c r="BX168" s="38"/>
      <c r="BY168" s="38"/>
      <c r="BZ168" s="38"/>
      <c r="CA168" s="38"/>
      <c r="CB168" s="38"/>
      <c r="CC168" s="38"/>
      <c r="CD168" s="38"/>
      <c r="CE168" s="38"/>
      <c r="CF168" s="38"/>
      <c r="CG168" s="38"/>
      <c r="CH168" s="38"/>
      <c r="CI168" s="38"/>
      <c r="CJ168" s="38"/>
      <c r="CK168" s="38"/>
      <c r="CL168" s="38"/>
      <c r="CM168" s="38"/>
      <c r="CN168" s="38"/>
      <c r="CO168" s="38"/>
      <c r="CP168" s="38"/>
      <c r="CQ168" s="38"/>
      <c r="CR168" s="38"/>
      <c r="CS168" s="38"/>
      <c r="CT168" s="38"/>
      <c r="CU168" s="38"/>
      <c r="CV168" s="38"/>
      <c r="CW168" s="38"/>
      <c r="CX168" s="38"/>
      <c r="CY168" s="38"/>
      <c r="CZ168" s="38"/>
      <c r="DA168" s="38"/>
      <c r="DB168" s="38"/>
      <c r="DC168" s="38"/>
      <c r="DD168" s="38"/>
      <c r="DE168" s="38"/>
      <c r="DF168" s="38"/>
      <c r="DG168" s="38"/>
      <c r="DH168" s="38"/>
      <c r="DI168" s="38"/>
      <c r="DJ168" s="38"/>
      <c r="DK168" s="38"/>
      <c r="DL168" s="38"/>
      <c r="DM168" s="38"/>
      <c r="DN168" s="38"/>
      <c r="DO168" s="38"/>
      <c r="DP168" s="38"/>
      <c r="DQ168" s="38"/>
      <c r="DR168" s="38"/>
      <c r="DS168" s="38"/>
      <c r="DT168" s="38"/>
      <c r="DU168" s="38"/>
      <c r="DV168" s="38"/>
      <c r="DW168" s="38"/>
      <c r="DX168" s="38"/>
      <c r="DY168" s="38"/>
      <c r="DZ168" s="38"/>
      <c r="EA168" s="38"/>
      <c r="EB168" s="38"/>
      <c r="EC168" s="38"/>
      <c r="ED168" s="38"/>
      <c r="EE168" s="38"/>
      <c r="EF168" s="38"/>
      <c r="EG168" s="38"/>
      <c r="EH168" s="38"/>
      <c r="EI168" s="38"/>
      <c r="EJ168" s="38"/>
      <c r="EK168" s="38"/>
      <c r="EL168" s="38"/>
      <c r="EM168" s="38"/>
      <c r="EN168" s="38"/>
      <c r="EO168" s="38"/>
      <c r="EP168" s="38"/>
      <c r="EQ168" s="38"/>
      <c r="ER168" s="38"/>
      <c r="ES168" s="38"/>
      <c r="ET168" s="38"/>
      <c r="EU168" s="38"/>
      <c r="EV168" s="38"/>
      <c r="EW168" s="38"/>
      <c r="EX168" s="38"/>
      <c r="EY168" s="38"/>
      <c r="EZ168" s="38"/>
      <c r="FA168" s="38"/>
      <c r="FB168" s="38"/>
      <c r="FC168" s="38"/>
      <c r="FD168" s="38"/>
      <c r="FE168" s="38"/>
      <c r="FF168" s="38"/>
      <c r="FG168" s="38"/>
      <c r="FH168" s="38"/>
      <c r="FI168" s="38"/>
      <c r="FJ168" s="38"/>
      <c r="FK168" s="38"/>
      <c r="FL168" s="38"/>
      <c r="FM168" s="38"/>
      <c r="FN168" s="38"/>
      <c r="FO168" s="38"/>
      <c r="FP168" s="38"/>
      <c r="FQ168" s="38"/>
      <c r="FR168" s="38"/>
      <c r="FS168" s="38"/>
      <c r="FT168" s="38"/>
      <c r="FU168" s="38"/>
      <c r="FV168" s="38"/>
      <c r="FW168" s="38"/>
      <c r="FX168" s="38"/>
      <c r="FY168" s="38"/>
      <c r="FZ168" s="38"/>
      <c r="GA168" s="38"/>
      <c r="GB168" s="38"/>
      <c r="GC168" s="38"/>
      <c r="GD168" s="38"/>
      <c r="GE168" s="38"/>
      <c r="GF168" s="38"/>
      <c r="GG168" s="38"/>
      <c r="GH168" s="38"/>
      <c r="GI168" s="38"/>
      <c r="GJ168" s="38"/>
      <c r="GK168" s="38"/>
      <c r="GL168" s="38"/>
      <c r="GM168" s="38"/>
      <c r="GN168" s="38"/>
      <c r="GO168" s="38"/>
      <c r="GP168" s="38"/>
      <c r="GQ168" s="38"/>
      <c r="GR168" s="38"/>
      <c r="GS168" s="38"/>
      <c r="GT168" s="38"/>
      <c r="GU168" s="38"/>
      <c r="GV168" s="38"/>
      <c r="GW168" s="38"/>
      <c r="GX168" s="38"/>
    </row>
    <row r="169" spans="2:53" ht="12.75">
      <c r="B169" s="12" t="s">
        <v>326</v>
      </c>
      <c r="C169" s="16" t="s">
        <v>327</v>
      </c>
      <c r="D169" s="12">
        <v>11</v>
      </c>
      <c r="E169" s="13" t="s">
        <v>232</v>
      </c>
      <c r="F169" s="13">
        <v>43</v>
      </c>
      <c r="G169" s="13" t="s">
        <v>37</v>
      </c>
      <c r="H169" s="13" t="s">
        <v>302</v>
      </c>
      <c r="I169" s="13">
        <v>2</v>
      </c>
      <c r="J169" s="13" t="s">
        <v>85</v>
      </c>
      <c r="K169" s="12">
        <v>2</v>
      </c>
      <c r="L169" s="12">
        <v>2</v>
      </c>
      <c r="M169" s="12">
        <v>2</v>
      </c>
      <c r="N169" s="13">
        <v>55</v>
      </c>
      <c r="O169" s="13">
        <v>55</v>
      </c>
      <c r="P169" s="13">
        <v>55</v>
      </c>
      <c r="Q169" s="13">
        <v>165</v>
      </c>
      <c r="R169" s="55">
        <v>6</v>
      </c>
      <c r="S169" s="60"/>
      <c r="V169" s="5" t="s">
        <v>391</v>
      </c>
      <c r="W169" s="5">
        <v>4</v>
      </c>
      <c r="X169" s="5" t="s">
        <v>33</v>
      </c>
      <c r="Y169" s="5" t="s">
        <v>419</v>
      </c>
      <c r="Z169" s="58">
        <v>90</v>
      </c>
      <c r="AB169" s="5" t="s">
        <v>391</v>
      </c>
      <c r="AC169" s="5">
        <v>4</v>
      </c>
      <c r="AD169" s="58">
        <v>90</v>
      </c>
      <c r="AK169" s="5" t="s">
        <v>116</v>
      </c>
      <c r="AL169" s="5">
        <v>9</v>
      </c>
      <c r="AM169" s="5" t="s">
        <v>33</v>
      </c>
      <c r="AN169" s="5">
        <v>19020134</v>
      </c>
      <c r="AO169" s="49">
        <v>1</v>
      </c>
      <c r="AP169" s="43">
        <v>110</v>
      </c>
      <c r="AQ169" s="38"/>
      <c r="AR169" s="38"/>
      <c r="AS169" s="38"/>
      <c r="AV169" s="38"/>
      <c r="AW169" s="38"/>
      <c r="AX169" s="38"/>
      <c r="AY169" s="38"/>
      <c r="AZ169" s="38"/>
      <c r="BA169" s="38"/>
    </row>
    <row r="170" spans="2:53" ht="12.75">
      <c r="B170" s="4" t="s">
        <v>508</v>
      </c>
      <c r="C170" s="15">
        <v>42609</v>
      </c>
      <c r="D170" s="4">
        <v>11</v>
      </c>
      <c r="E170" s="5" t="s">
        <v>245</v>
      </c>
      <c r="F170" s="5">
        <v>56</v>
      </c>
      <c r="G170" s="5" t="s">
        <v>37</v>
      </c>
      <c r="H170" s="5">
        <v>17900491</v>
      </c>
      <c r="I170" s="5">
        <v>491</v>
      </c>
      <c r="J170" s="5">
        <v>28</v>
      </c>
      <c r="K170" s="4">
        <v>2</v>
      </c>
      <c r="L170" s="4">
        <v>1</v>
      </c>
      <c r="M170" s="4">
        <v>1</v>
      </c>
      <c r="N170" s="5">
        <v>55</v>
      </c>
      <c r="O170" s="5">
        <v>60</v>
      </c>
      <c r="P170" s="5">
        <v>60</v>
      </c>
      <c r="Q170" s="5">
        <v>175</v>
      </c>
      <c r="R170" s="49">
        <v>1</v>
      </c>
      <c r="S170" s="43">
        <v>990</v>
      </c>
      <c r="V170" s="5" t="s">
        <v>548</v>
      </c>
      <c r="W170" s="5">
        <v>4</v>
      </c>
      <c r="X170" s="5" t="s">
        <v>33</v>
      </c>
      <c r="Y170" s="5">
        <v>18953594</v>
      </c>
      <c r="Z170" s="58">
        <v>170</v>
      </c>
      <c r="AB170" s="5" t="s">
        <v>548</v>
      </c>
      <c r="AC170" s="5">
        <v>4</v>
      </c>
      <c r="AD170" s="58">
        <v>170</v>
      </c>
      <c r="AK170" s="5" t="s">
        <v>474</v>
      </c>
      <c r="AL170" s="5">
        <v>9</v>
      </c>
      <c r="AM170" s="5" t="s">
        <v>33</v>
      </c>
      <c r="AN170" s="5">
        <v>19813552</v>
      </c>
      <c r="AO170" s="49">
        <v>6</v>
      </c>
      <c r="AP170" s="43">
        <v>635</v>
      </c>
      <c r="AQ170" s="38"/>
      <c r="AR170" s="38"/>
      <c r="AS170" s="38"/>
      <c r="AV170" s="38"/>
      <c r="AW170" s="38"/>
      <c r="AX170" s="38"/>
      <c r="AY170" s="38"/>
      <c r="AZ170" s="38"/>
      <c r="BA170" s="38"/>
    </row>
    <row r="171" spans="2:53" ht="12.75">
      <c r="B171" s="4" t="s">
        <v>508</v>
      </c>
      <c r="C171" s="15">
        <v>42610</v>
      </c>
      <c r="D171" s="4">
        <v>10</v>
      </c>
      <c r="E171" s="5" t="s">
        <v>245</v>
      </c>
      <c r="F171" s="5">
        <v>56</v>
      </c>
      <c r="G171" s="5" t="s">
        <v>37</v>
      </c>
      <c r="H171" s="5">
        <v>17900491</v>
      </c>
      <c r="I171" s="5">
        <v>491</v>
      </c>
      <c r="J171" s="5">
        <v>28</v>
      </c>
      <c r="K171" s="4">
        <v>2</v>
      </c>
      <c r="L171" s="4">
        <v>2</v>
      </c>
      <c r="M171" s="4">
        <v>1</v>
      </c>
      <c r="N171" s="5">
        <v>55</v>
      </c>
      <c r="O171" s="5">
        <v>55</v>
      </c>
      <c r="P171" s="5">
        <v>60</v>
      </c>
      <c r="Q171" s="5">
        <v>170</v>
      </c>
      <c r="R171" s="49">
        <v>2</v>
      </c>
      <c r="V171" s="5" t="s">
        <v>190</v>
      </c>
      <c r="W171" s="5">
        <v>4</v>
      </c>
      <c r="X171" s="5" t="s">
        <v>33</v>
      </c>
      <c r="Y171" s="5">
        <v>19600242</v>
      </c>
      <c r="Z171" s="58">
        <v>120</v>
      </c>
      <c r="AB171" s="5" t="s">
        <v>190</v>
      </c>
      <c r="AC171" s="5">
        <v>4</v>
      </c>
      <c r="AD171" s="58">
        <v>120</v>
      </c>
      <c r="AK171" s="5" t="s">
        <v>559</v>
      </c>
      <c r="AL171" s="5">
        <v>9</v>
      </c>
      <c r="AM171" s="5" t="s">
        <v>33</v>
      </c>
      <c r="AN171" s="5">
        <v>19813552</v>
      </c>
      <c r="AO171" s="49">
        <v>1</v>
      </c>
      <c r="AP171" s="43">
        <v>115</v>
      </c>
      <c r="AQ171" s="38"/>
      <c r="AR171" s="38"/>
      <c r="AS171" s="38"/>
      <c r="AV171" s="38"/>
      <c r="AW171" s="38"/>
      <c r="AX171" s="38"/>
      <c r="AY171" s="38"/>
      <c r="AZ171" s="38"/>
      <c r="BA171" s="38"/>
    </row>
    <row r="172" spans="2:53" ht="12.75">
      <c r="B172" s="4" t="s">
        <v>326</v>
      </c>
      <c r="C172" s="15">
        <v>42519</v>
      </c>
      <c r="D172" s="4">
        <v>8</v>
      </c>
      <c r="E172" s="5" t="s">
        <v>245</v>
      </c>
      <c r="F172" s="5">
        <v>56</v>
      </c>
      <c r="G172" s="5" t="s">
        <v>37</v>
      </c>
      <c r="H172" s="5">
        <v>17900491</v>
      </c>
      <c r="I172" s="5">
        <v>491</v>
      </c>
      <c r="J172" s="5">
        <v>28</v>
      </c>
      <c r="K172" s="4">
        <v>2</v>
      </c>
      <c r="L172" s="4">
        <v>2</v>
      </c>
      <c r="M172" s="4">
        <v>2</v>
      </c>
      <c r="N172" s="5">
        <v>55</v>
      </c>
      <c r="O172" s="5">
        <v>55</v>
      </c>
      <c r="P172" s="5">
        <v>55</v>
      </c>
      <c r="Q172" s="5">
        <v>165</v>
      </c>
      <c r="R172" s="49">
        <v>3</v>
      </c>
      <c r="V172" s="5" t="s">
        <v>464</v>
      </c>
      <c r="W172" s="5">
        <v>4</v>
      </c>
      <c r="X172" s="5" t="s">
        <v>33</v>
      </c>
      <c r="Y172" s="5">
        <v>19813568</v>
      </c>
      <c r="Z172" s="58">
        <v>80</v>
      </c>
      <c r="AB172" s="5" t="s">
        <v>464</v>
      </c>
      <c r="AC172" s="5">
        <v>4</v>
      </c>
      <c r="AD172" s="58">
        <v>80</v>
      </c>
      <c r="AK172" s="5" t="s">
        <v>477</v>
      </c>
      <c r="AL172" s="5">
        <v>10</v>
      </c>
      <c r="AM172" s="5" t="s">
        <v>33</v>
      </c>
      <c r="AN172" s="5">
        <v>19813559</v>
      </c>
      <c r="AO172" s="49">
        <v>2</v>
      </c>
      <c r="AP172" s="43">
        <v>180</v>
      </c>
      <c r="AQ172" s="38"/>
      <c r="AR172" s="38"/>
      <c r="AS172" s="38"/>
      <c r="AV172" s="38"/>
      <c r="AW172" s="38"/>
      <c r="AX172" s="38"/>
      <c r="AY172" s="38"/>
      <c r="AZ172" s="38"/>
      <c r="BA172" s="38"/>
    </row>
    <row r="173" spans="2:53" ht="12.75">
      <c r="B173" s="4" t="s">
        <v>181</v>
      </c>
      <c r="C173" s="15">
        <v>42539</v>
      </c>
      <c r="D173" s="4">
        <v>16</v>
      </c>
      <c r="E173" s="5" t="s">
        <v>245</v>
      </c>
      <c r="F173" s="5">
        <v>56</v>
      </c>
      <c r="G173" s="5" t="s">
        <v>37</v>
      </c>
      <c r="H173" s="5">
        <v>17900491</v>
      </c>
      <c r="I173" s="5">
        <v>491</v>
      </c>
      <c r="J173" s="5">
        <v>28</v>
      </c>
      <c r="K173" s="4">
        <v>2</v>
      </c>
      <c r="L173" s="4">
        <v>2</v>
      </c>
      <c r="M173" s="4">
        <v>2</v>
      </c>
      <c r="N173" s="5">
        <v>55</v>
      </c>
      <c r="O173" s="5">
        <v>55</v>
      </c>
      <c r="P173" s="5">
        <v>55</v>
      </c>
      <c r="Q173" s="5">
        <v>165</v>
      </c>
      <c r="R173" s="49">
        <v>4</v>
      </c>
      <c r="V173" s="5" t="s">
        <v>188</v>
      </c>
      <c r="W173" s="5">
        <v>4</v>
      </c>
      <c r="X173" s="5" t="s">
        <v>33</v>
      </c>
      <c r="Y173" s="5">
        <v>19603882</v>
      </c>
      <c r="Z173" s="58">
        <v>350</v>
      </c>
      <c r="AB173" s="5" t="s">
        <v>188</v>
      </c>
      <c r="AC173" s="5">
        <v>4</v>
      </c>
      <c r="AD173" s="58">
        <v>350</v>
      </c>
      <c r="AK173" s="5" t="s">
        <v>354</v>
      </c>
      <c r="AL173" s="5">
        <v>10</v>
      </c>
      <c r="AM173" s="5" t="s">
        <v>33</v>
      </c>
      <c r="AN173" s="5" t="s">
        <v>377</v>
      </c>
      <c r="AO173" s="49">
        <v>6</v>
      </c>
      <c r="AP173" s="43">
        <v>520</v>
      </c>
      <c r="AQ173" s="38"/>
      <c r="AR173" s="38"/>
      <c r="AS173" s="38"/>
      <c r="AV173" s="38"/>
      <c r="AW173" s="38"/>
      <c r="AX173" s="38"/>
      <c r="AY173" s="38"/>
      <c r="AZ173" s="38"/>
      <c r="BA173" s="38"/>
    </row>
    <row r="174" spans="1:206" s="40" customFormat="1" ht="13.5" thickBot="1">
      <c r="A174" s="45"/>
      <c r="B174" s="4" t="s">
        <v>181</v>
      </c>
      <c r="C174" s="15">
        <v>42540</v>
      </c>
      <c r="D174" s="4">
        <v>13</v>
      </c>
      <c r="E174" s="5" t="s">
        <v>245</v>
      </c>
      <c r="F174" s="5">
        <v>56</v>
      </c>
      <c r="G174" s="5" t="s">
        <v>37</v>
      </c>
      <c r="H174" s="5">
        <v>17900491</v>
      </c>
      <c r="I174" s="5">
        <v>491</v>
      </c>
      <c r="J174" s="5">
        <v>28</v>
      </c>
      <c r="K174" s="4">
        <v>2</v>
      </c>
      <c r="L174" s="4">
        <v>2</v>
      </c>
      <c r="M174" s="4">
        <v>2</v>
      </c>
      <c r="N174" s="5">
        <v>55</v>
      </c>
      <c r="O174" s="5">
        <v>55</v>
      </c>
      <c r="P174" s="5">
        <v>55</v>
      </c>
      <c r="Q174" s="5">
        <v>165</v>
      </c>
      <c r="R174" s="49">
        <v>5</v>
      </c>
      <c r="S174" s="43"/>
      <c r="T174" s="38"/>
      <c r="U174" s="38"/>
      <c r="V174" s="5" t="s">
        <v>392</v>
      </c>
      <c r="W174" s="5">
        <v>4</v>
      </c>
      <c r="X174" s="5" t="s">
        <v>33</v>
      </c>
      <c r="Y174" s="5" t="s">
        <v>421</v>
      </c>
      <c r="Z174" s="58">
        <v>75</v>
      </c>
      <c r="AA174" s="50"/>
      <c r="AB174" s="5" t="s">
        <v>392</v>
      </c>
      <c r="AC174" s="5">
        <v>4</v>
      </c>
      <c r="AD174" s="58">
        <v>75</v>
      </c>
      <c r="AE174" s="50"/>
      <c r="AF174" s="50"/>
      <c r="AG174" s="50"/>
      <c r="AH174" s="50"/>
      <c r="AI174" s="50"/>
      <c r="AJ174" s="50"/>
      <c r="AK174" s="5" t="s">
        <v>198</v>
      </c>
      <c r="AL174" s="5">
        <v>10</v>
      </c>
      <c r="AM174" s="5" t="s">
        <v>33</v>
      </c>
      <c r="AN174" s="5">
        <v>19183505</v>
      </c>
      <c r="AO174" s="49">
        <v>4</v>
      </c>
      <c r="AP174" s="43">
        <v>345</v>
      </c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  <c r="DU174" s="38"/>
      <c r="DV174" s="38"/>
      <c r="DW174" s="38"/>
      <c r="DX174" s="38"/>
      <c r="DY174" s="38"/>
      <c r="DZ174" s="38"/>
      <c r="EA174" s="38"/>
      <c r="EB174" s="38"/>
      <c r="EC174" s="38"/>
      <c r="ED174" s="38"/>
      <c r="EE174" s="38"/>
      <c r="EF174" s="38"/>
      <c r="EG174" s="38"/>
      <c r="EH174" s="38"/>
      <c r="EI174" s="38"/>
      <c r="EJ174" s="38"/>
      <c r="EK174" s="38"/>
      <c r="EL174" s="38"/>
      <c r="EM174" s="38"/>
      <c r="EN174" s="38"/>
      <c r="EO174" s="38"/>
      <c r="EP174" s="38"/>
      <c r="EQ174" s="38"/>
      <c r="ER174" s="38"/>
      <c r="ES174" s="38"/>
      <c r="ET174" s="38"/>
      <c r="EU174" s="38"/>
      <c r="EV174" s="38"/>
      <c r="EW174" s="38"/>
      <c r="EX174" s="38"/>
      <c r="EY174" s="38"/>
      <c r="EZ174" s="38"/>
      <c r="FA174" s="38"/>
      <c r="FB174" s="38"/>
      <c r="FC174" s="38"/>
      <c r="FD174" s="38"/>
      <c r="FE174" s="38"/>
      <c r="FF174" s="38"/>
      <c r="FG174" s="38"/>
      <c r="FH174" s="38"/>
      <c r="FI174" s="38"/>
      <c r="FJ174" s="38"/>
      <c r="FK174" s="38"/>
      <c r="FL174" s="38"/>
      <c r="FM174" s="38"/>
      <c r="FN174" s="38"/>
      <c r="FO174" s="38"/>
      <c r="FP174" s="38"/>
      <c r="FQ174" s="38"/>
      <c r="FR174" s="38"/>
      <c r="FS174" s="38"/>
      <c r="FT174" s="38"/>
      <c r="FU174" s="38"/>
      <c r="FV174" s="38"/>
      <c r="FW174" s="38"/>
      <c r="FX174" s="38"/>
      <c r="FY174" s="38"/>
      <c r="FZ174" s="38"/>
      <c r="GA174" s="38"/>
      <c r="GB174" s="38"/>
      <c r="GC174" s="38"/>
      <c r="GD174" s="38"/>
      <c r="GE174" s="38"/>
      <c r="GF174" s="38"/>
      <c r="GG174" s="38"/>
      <c r="GH174" s="38"/>
      <c r="GI174" s="38"/>
      <c r="GJ174" s="38"/>
      <c r="GK174" s="38"/>
      <c r="GL174" s="38"/>
      <c r="GM174" s="38"/>
      <c r="GN174" s="38"/>
      <c r="GO174" s="38"/>
      <c r="GP174" s="38"/>
      <c r="GQ174" s="38"/>
      <c r="GR174" s="38"/>
      <c r="GS174" s="38"/>
      <c r="GT174" s="38"/>
      <c r="GU174" s="38"/>
      <c r="GV174" s="38"/>
      <c r="GW174" s="38"/>
      <c r="GX174" s="38"/>
    </row>
    <row r="175" spans="2:53" ht="12.75">
      <c r="B175" s="4" t="s">
        <v>326</v>
      </c>
      <c r="C175" s="15" t="s">
        <v>327</v>
      </c>
      <c r="D175" s="4">
        <v>11</v>
      </c>
      <c r="E175" s="5" t="s">
        <v>245</v>
      </c>
      <c r="F175" s="5">
        <v>56</v>
      </c>
      <c r="G175" s="5" t="s">
        <v>37</v>
      </c>
      <c r="H175" s="5">
        <v>17900491</v>
      </c>
      <c r="I175" s="5">
        <v>491</v>
      </c>
      <c r="J175" s="5">
        <v>28</v>
      </c>
      <c r="K175" s="4">
        <v>3</v>
      </c>
      <c r="L175" s="4">
        <v>3</v>
      </c>
      <c r="M175" s="4">
        <v>3</v>
      </c>
      <c r="N175" s="5">
        <v>50</v>
      </c>
      <c r="O175" s="5">
        <v>50</v>
      </c>
      <c r="P175" s="5">
        <v>50</v>
      </c>
      <c r="Q175" s="5">
        <v>150</v>
      </c>
      <c r="R175" s="49">
        <v>6</v>
      </c>
      <c r="T175" s="50" t="s">
        <v>565</v>
      </c>
      <c r="V175" s="5" t="s">
        <v>458</v>
      </c>
      <c r="W175" s="5">
        <v>4</v>
      </c>
      <c r="X175" s="5" t="s">
        <v>33</v>
      </c>
      <c r="Y175" s="5">
        <v>18983445</v>
      </c>
      <c r="Z175" s="43">
        <v>325</v>
      </c>
      <c r="AB175" s="5" t="s">
        <v>458</v>
      </c>
      <c r="AC175" s="5">
        <v>4</v>
      </c>
      <c r="AD175" s="43">
        <v>325</v>
      </c>
      <c r="AK175" s="48" t="s">
        <v>573</v>
      </c>
      <c r="AL175" s="48">
        <v>10</v>
      </c>
      <c r="AM175" s="48" t="s">
        <v>33</v>
      </c>
      <c r="AN175" s="48">
        <v>19020178</v>
      </c>
      <c r="AO175" s="49">
        <v>1</v>
      </c>
      <c r="AP175" s="43">
        <v>115</v>
      </c>
      <c r="AQ175" s="38"/>
      <c r="AR175" s="38"/>
      <c r="AS175" s="38"/>
      <c r="AV175" s="38"/>
      <c r="AW175" s="38"/>
      <c r="AX175" s="38"/>
      <c r="AY175" s="38"/>
      <c r="AZ175" s="38"/>
      <c r="BA175" s="38"/>
    </row>
    <row r="176" spans="2:53" ht="12.75">
      <c r="B176" s="4" t="s">
        <v>507</v>
      </c>
      <c r="C176" s="15" t="s">
        <v>457</v>
      </c>
      <c r="D176" s="4">
        <v>14</v>
      </c>
      <c r="E176" s="5" t="s">
        <v>245</v>
      </c>
      <c r="F176" s="5">
        <v>56</v>
      </c>
      <c r="G176" s="5" t="s">
        <v>37</v>
      </c>
      <c r="H176" s="5">
        <v>17900491</v>
      </c>
      <c r="I176" s="5">
        <v>491</v>
      </c>
      <c r="J176" s="5">
        <v>28</v>
      </c>
      <c r="K176" s="4">
        <v>3</v>
      </c>
      <c r="L176" s="4">
        <v>3</v>
      </c>
      <c r="M176" s="4">
        <v>3</v>
      </c>
      <c r="N176" s="5">
        <v>50</v>
      </c>
      <c r="O176" s="5">
        <v>50</v>
      </c>
      <c r="P176" s="5">
        <v>50</v>
      </c>
      <c r="Q176" s="5">
        <v>150</v>
      </c>
      <c r="R176" s="49">
        <v>7</v>
      </c>
      <c r="V176" s="5" t="s">
        <v>570</v>
      </c>
      <c r="W176" s="5">
        <v>5</v>
      </c>
      <c r="X176" s="5" t="s">
        <v>33</v>
      </c>
      <c r="Y176" s="5">
        <v>19813502</v>
      </c>
      <c r="Z176" s="58">
        <v>105</v>
      </c>
      <c r="AB176" s="5" t="s">
        <v>570</v>
      </c>
      <c r="AC176" s="5">
        <v>5</v>
      </c>
      <c r="AD176" s="58">
        <v>105</v>
      </c>
      <c r="AK176" s="5" t="s">
        <v>49</v>
      </c>
      <c r="AL176" s="5">
        <v>11</v>
      </c>
      <c r="AM176" s="5" t="s">
        <v>33</v>
      </c>
      <c r="AN176" s="5">
        <v>18953918</v>
      </c>
      <c r="AO176" s="49">
        <v>4</v>
      </c>
      <c r="AP176" s="43">
        <v>310</v>
      </c>
      <c r="AQ176" s="38"/>
      <c r="AR176" s="38"/>
      <c r="AS176" s="38"/>
      <c r="AV176" s="38"/>
      <c r="AW176" s="38"/>
      <c r="AX176" s="38"/>
      <c r="AY176" s="38"/>
      <c r="AZ176" s="38"/>
      <c r="BA176" s="38"/>
    </row>
    <row r="177" spans="2:53" ht="12.75">
      <c r="B177" s="4" t="s">
        <v>507</v>
      </c>
      <c r="C177" s="15" t="s">
        <v>499</v>
      </c>
      <c r="D177" s="4">
        <v>14</v>
      </c>
      <c r="E177" s="5" t="s">
        <v>245</v>
      </c>
      <c r="F177" s="5">
        <v>56</v>
      </c>
      <c r="G177" s="5" t="s">
        <v>37</v>
      </c>
      <c r="H177" s="5">
        <v>17900491</v>
      </c>
      <c r="I177" s="5">
        <v>491</v>
      </c>
      <c r="J177" s="5">
        <v>28</v>
      </c>
      <c r="K177" s="4">
        <v>3</v>
      </c>
      <c r="L177" s="4">
        <v>3</v>
      </c>
      <c r="M177" s="4">
        <v>3</v>
      </c>
      <c r="N177" s="5">
        <v>50</v>
      </c>
      <c r="O177" s="5">
        <v>50</v>
      </c>
      <c r="P177" s="5">
        <v>50</v>
      </c>
      <c r="Q177" s="5">
        <v>150</v>
      </c>
      <c r="R177" s="49">
        <v>8</v>
      </c>
      <c r="V177" s="5" t="s">
        <v>463</v>
      </c>
      <c r="W177" s="5">
        <v>5</v>
      </c>
      <c r="X177" s="5" t="s">
        <v>33</v>
      </c>
      <c r="Y177" s="5">
        <v>15903395</v>
      </c>
      <c r="Z177" s="58">
        <v>290</v>
      </c>
      <c r="AB177" s="5" t="s">
        <v>463</v>
      </c>
      <c r="AC177" s="5">
        <v>5</v>
      </c>
      <c r="AD177" s="58">
        <v>290</v>
      </c>
      <c r="AK177" s="48" t="s">
        <v>580</v>
      </c>
      <c r="AL177" s="48">
        <v>11</v>
      </c>
      <c r="AM177" s="48" t="s">
        <v>33</v>
      </c>
      <c r="AN177" s="48">
        <v>18953918</v>
      </c>
      <c r="AO177" s="49">
        <v>2</v>
      </c>
      <c r="AP177" s="43">
        <v>305</v>
      </c>
      <c r="AQ177" s="38"/>
      <c r="AR177" s="38"/>
      <c r="AS177" s="38"/>
      <c r="AV177" s="38"/>
      <c r="AW177" s="38"/>
      <c r="AX177" s="38"/>
      <c r="AY177" s="38"/>
      <c r="AZ177" s="38"/>
      <c r="BA177" s="38"/>
    </row>
    <row r="178" spans="1:206" s="40" customFormat="1" ht="13.5" thickBot="1">
      <c r="A178" s="45"/>
      <c r="B178" s="4" t="s">
        <v>560</v>
      </c>
      <c r="C178" s="15">
        <v>42631</v>
      </c>
      <c r="D178" s="4">
        <v>14</v>
      </c>
      <c r="E178" s="5" t="s">
        <v>245</v>
      </c>
      <c r="F178" s="5">
        <v>56</v>
      </c>
      <c r="G178" s="5" t="s">
        <v>37</v>
      </c>
      <c r="H178" s="5">
        <v>17900491</v>
      </c>
      <c r="I178" s="5">
        <v>491</v>
      </c>
      <c r="J178" s="5">
        <v>28</v>
      </c>
      <c r="K178" s="4">
        <v>3</v>
      </c>
      <c r="L178" s="4">
        <v>3</v>
      </c>
      <c r="M178" s="4">
        <v>3</v>
      </c>
      <c r="N178" s="5">
        <v>50</v>
      </c>
      <c r="O178" s="5">
        <v>50</v>
      </c>
      <c r="P178" s="5">
        <v>50</v>
      </c>
      <c r="Q178" s="5">
        <v>150</v>
      </c>
      <c r="R178" s="49">
        <v>9</v>
      </c>
      <c r="S178" s="61"/>
      <c r="T178" s="38"/>
      <c r="U178" s="38"/>
      <c r="V178" s="5" t="s">
        <v>86</v>
      </c>
      <c r="W178" s="5">
        <v>5</v>
      </c>
      <c r="X178" s="5" t="s">
        <v>33</v>
      </c>
      <c r="Y178" s="5">
        <v>90003746</v>
      </c>
      <c r="Z178" s="58">
        <v>140</v>
      </c>
      <c r="AA178" s="50"/>
      <c r="AB178" s="5" t="s">
        <v>86</v>
      </c>
      <c r="AC178" s="5">
        <v>5</v>
      </c>
      <c r="AD178" s="58">
        <v>140</v>
      </c>
      <c r="AE178" s="50"/>
      <c r="AF178" s="50"/>
      <c r="AG178" s="50"/>
      <c r="AH178" s="50"/>
      <c r="AI178" s="50"/>
      <c r="AJ178" s="50"/>
      <c r="AK178" s="5" t="s">
        <v>478</v>
      </c>
      <c r="AL178" s="5">
        <v>11</v>
      </c>
      <c r="AM178" s="5" t="s">
        <v>33</v>
      </c>
      <c r="AN178" s="5">
        <v>18953917</v>
      </c>
      <c r="AO178" s="49">
        <v>6</v>
      </c>
      <c r="AP178" s="43">
        <v>485</v>
      </c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  <c r="DU178" s="38"/>
      <c r="DV178" s="38"/>
      <c r="DW178" s="38"/>
      <c r="DX178" s="38"/>
      <c r="DY178" s="38"/>
      <c r="DZ178" s="38"/>
      <c r="EA178" s="38"/>
      <c r="EB178" s="38"/>
      <c r="EC178" s="38"/>
      <c r="ED178" s="38"/>
      <c r="EE178" s="38"/>
      <c r="EF178" s="38"/>
      <c r="EG178" s="38"/>
      <c r="EH178" s="38"/>
      <c r="EI178" s="38"/>
      <c r="EJ178" s="38"/>
      <c r="EK178" s="38"/>
      <c r="EL178" s="38"/>
      <c r="EM178" s="38"/>
      <c r="EN178" s="38"/>
      <c r="EO178" s="38"/>
      <c r="EP178" s="38"/>
      <c r="EQ178" s="38"/>
      <c r="ER178" s="38"/>
      <c r="ES178" s="38"/>
      <c r="ET178" s="38"/>
      <c r="EU178" s="38"/>
      <c r="EV178" s="38"/>
      <c r="EW178" s="38"/>
      <c r="EX178" s="38"/>
      <c r="EY178" s="38"/>
      <c r="EZ178" s="38"/>
      <c r="FA178" s="38"/>
      <c r="FB178" s="38"/>
      <c r="FC178" s="38"/>
      <c r="FD178" s="38"/>
      <c r="FE178" s="38"/>
      <c r="FF178" s="38"/>
      <c r="FG178" s="38"/>
      <c r="FH178" s="38"/>
      <c r="FI178" s="38"/>
      <c r="FJ178" s="38"/>
      <c r="FK178" s="38"/>
      <c r="FL178" s="38"/>
      <c r="FM178" s="38"/>
      <c r="FN178" s="38"/>
      <c r="FO178" s="38"/>
      <c r="FP178" s="38"/>
      <c r="FQ178" s="38"/>
      <c r="FR178" s="38"/>
      <c r="FS178" s="38"/>
      <c r="FT178" s="38"/>
      <c r="FU178" s="38"/>
      <c r="FV178" s="38"/>
      <c r="FW178" s="38"/>
      <c r="FX178" s="38"/>
      <c r="FY178" s="38"/>
      <c r="FZ178" s="38"/>
      <c r="GA178" s="38"/>
      <c r="GB178" s="38"/>
      <c r="GC178" s="38"/>
      <c r="GD178" s="38"/>
      <c r="GE178" s="38"/>
      <c r="GF178" s="38"/>
      <c r="GG178" s="38"/>
      <c r="GH178" s="38"/>
      <c r="GI178" s="38"/>
      <c r="GJ178" s="38"/>
      <c r="GK178" s="38"/>
      <c r="GL178" s="38"/>
      <c r="GM178" s="38"/>
      <c r="GN178" s="38"/>
      <c r="GO178" s="38"/>
      <c r="GP178" s="38"/>
      <c r="GQ178" s="38"/>
      <c r="GR178" s="38"/>
      <c r="GS178" s="38"/>
      <c r="GT178" s="38"/>
      <c r="GU178" s="38"/>
      <c r="GV178" s="38"/>
      <c r="GW178" s="38"/>
      <c r="GX178" s="38"/>
    </row>
    <row r="179" spans="2:53" ht="12.75">
      <c r="B179" s="4" t="s">
        <v>560</v>
      </c>
      <c r="C179" s="15">
        <v>42630</v>
      </c>
      <c r="D179" s="4">
        <v>14</v>
      </c>
      <c r="E179" s="5" t="s">
        <v>245</v>
      </c>
      <c r="F179" s="5">
        <v>56</v>
      </c>
      <c r="G179" s="5" t="s">
        <v>37</v>
      </c>
      <c r="H179" s="5">
        <v>17900491</v>
      </c>
      <c r="I179" s="5">
        <v>491</v>
      </c>
      <c r="J179" s="5">
        <v>28</v>
      </c>
      <c r="K179" s="4">
        <v>2</v>
      </c>
      <c r="L179" s="4">
        <v>4</v>
      </c>
      <c r="M179" s="4">
        <v>4</v>
      </c>
      <c r="N179" s="5">
        <v>55</v>
      </c>
      <c r="O179" s="5">
        <v>45</v>
      </c>
      <c r="P179" s="5">
        <v>45</v>
      </c>
      <c r="Q179" s="5">
        <v>145</v>
      </c>
      <c r="R179" s="49">
        <v>10</v>
      </c>
      <c r="V179" s="5" t="s">
        <v>86</v>
      </c>
      <c r="W179" s="5">
        <v>5</v>
      </c>
      <c r="X179" s="5" t="s">
        <v>33</v>
      </c>
      <c r="Y179" s="5">
        <v>90003746</v>
      </c>
      <c r="AB179" s="5" t="s">
        <v>86</v>
      </c>
      <c r="AC179" s="5">
        <v>5</v>
      </c>
      <c r="AK179" s="5" t="s">
        <v>47</v>
      </c>
      <c r="AL179" s="5">
        <v>11</v>
      </c>
      <c r="AM179" s="5" t="s">
        <v>33</v>
      </c>
      <c r="AN179" s="5">
        <v>18953942</v>
      </c>
      <c r="AO179" s="49">
        <v>6</v>
      </c>
      <c r="AP179" s="43">
        <v>465</v>
      </c>
      <c r="AQ179" s="38"/>
      <c r="AR179" s="38"/>
      <c r="AS179" s="38"/>
      <c r="AV179" s="38"/>
      <c r="AW179" s="38"/>
      <c r="AX179" s="38"/>
      <c r="AY179" s="38"/>
      <c r="AZ179" s="38"/>
      <c r="BA179" s="38"/>
    </row>
    <row r="180" spans="1:206" s="40" customFormat="1" ht="13.5" thickBot="1">
      <c r="A180" s="44"/>
      <c r="B180" s="4" t="s">
        <v>181</v>
      </c>
      <c r="C180" s="15" t="s">
        <v>323</v>
      </c>
      <c r="D180" s="4">
        <v>19</v>
      </c>
      <c r="E180" s="5" t="s">
        <v>245</v>
      </c>
      <c r="F180" s="5">
        <v>56</v>
      </c>
      <c r="G180" s="5" t="s">
        <v>37</v>
      </c>
      <c r="H180" s="5">
        <v>17900491</v>
      </c>
      <c r="I180" s="5">
        <v>491</v>
      </c>
      <c r="J180" s="5">
        <v>28</v>
      </c>
      <c r="K180" s="4">
        <v>4</v>
      </c>
      <c r="L180" s="4">
        <v>4</v>
      </c>
      <c r="M180" s="4">
        <v>4</v>
      </c>
      <c r="N180" s="5">
        <v>45</v>
      </c>
      <c r="O180" s="5">
        <v>45</v>
      </c>
      <c r="P180" s="5">
        <v>45</v>
      </c>
      <c r="Q180" s="5">
        <v>135</v>
      </c>
      <c r="R180" s="49">
        <v>11</v>
      </c>
      <c r="S180" s="43"/>
      <c r="T180" s="38"/>
      <c r="U180" s="38"/>
      <c r="V180" s="5" t="s">
        <v>45</v>
      </c>
      <c r="W180" s="5">
        <v>5</v>
      </c>
      <c r="X180" s="5" t="s">
        <v>33</v>
      </c>
      <c r="Y180" s="5">
        <v>19023851</v>
      </c>
      <c r="Z180" s="58">
        <v>425</v>
      </c>
      <c r="AA180" s="50"/>
      <c r="AB180" s="5" t="s">
        <v>45</v>
      </c>
      <c r="AC180" s="5">
        <v>5</v>
      </c>
      <c r="AD180" s="58">
        <v>425</v>
      </c>
      <c r="AE180" s="50"/>
      <c r="AF180" s="50"/>
      <c r="AG180" s="50"/>
      <c r="AH180" s="50"/>
      <c r="AI180" s="50"/>
      <c r="AJ180" s="50"/>
      <c r="AK180" s="5" t="s">
        <v>551</v>
      </c>
      <c r="AL180" s="5">
        <v>11</v>
      </c>
      <c r="AM180" s="5" t="s">
        <v>33</v>
      </c>
      <c r="AN180" s="5">
        <v>18954231</v>
      </c>
      <c r="AO180" s="49">
        <v>2</v>
      </c>
      <c r="AP180" s="43">
        <v>240</v>
      </c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  <c r="DL180" s="38"/>
      <c r="DM180" s="38"/>
      <c r="DN180" s="38"/>
      <c r="DO180" s="38"/>
      <c r="DP180" s="38"/>
      <c r="DQ180" s="38"/>
      <c r="DR180" s="38"/>
      <c r="DS180" s="38"/>
      <c r="DT180" s="38"/>
      <c r="DU180" s="38"/>
      <c r="DV180" s="38"/>
      <c r="DW180" s="38"/>
      <c r="DX180" s="38"/>
      <c r="DY180" s="38"/>
      <c r="DZ180" s="38"/>
      <c r="EA180" s="38"/>
      <c r="EB180" s="38"/>
      <c r="EC180" s="38"/>
      <c r="ED180" s="38"/>
      <c r="EE180" s="38"/>
      <c r="EF180" s="38"/>
      <c r="EG180" s="38"/>
      <c r="EH180" s="38"/>
      <c r="EI180" s="38"/>
      <c r="EJ180" s="38"/>
      <c r="EK180" s="38"/>
      <c r="EL180" s="38"/>
      <c r="EM180" s="38"/>
      <c r="EN180" s="38"/>
      <c r="EO180" s="38"/>
      <c r="EP180" s="38"/>
      <c r="EQ180" s="38"/>
      <c r="ER180" s="38"/>
      <c r="ES180" s="38"/>
      <c r="ET180" s="38"/>
      <c r="EU180" s="38"/>
      <c r="EV180" s="38"/>
      <c r="EW180" s="38"/>
      <c r="EX180" s="38"/>
      <c r="EY180" s="38"/>
      <c r="EZ180" s="38"/>
      <c r="FA180" s="38"/>
      <c r="FB180" s="38"/>
      <c r="FC180" s="38"/>
      <c r="FD180" s="38"/>
      <c r="FE180" s="38"/>
      <c r="FF180" s="38"/>
      <c r="FG180" s="38"/>
      <c r="FH180" s="38"/>
      <c r="FI180" s="38"/>
      <c r="FJ180" s="38"/>
      <c r="FK180" s="38"/>
      <c r="FL180" s="38"/>
      <c r="FM180" s="38"/>
      <c r="FN180" s="38"/>
      <c r="FO180" s="38"/>
      <c r="FP180" s="38"/>
      <c r="FQ180" s="38"/>
      <c r="FR180" s="38"/>
      <c r="FS180" s="38"/>
      <c r="FT180" s="38"/>
      <c r="FU180" s="38"/>
      <c r="FV180" s="38"/>
      <c r="FW180" s="38"/>
      <c r="FX180" s="38"/>
      <c r="FY180" s="38"/>
      <c r="FZ180" s="38"/>
      <c r="GA180" s="38"/>
      <c r="GB180" s="38"/>
      <c r="GC180" s="38"/>
      <c r="GD180" s="38"/>
      <c r="GE180" s="38"/>
      <c r="GF180" s="38"/>
      <c r="GG180" s="38"/>
      <c r="GH180" s="38"/>
      <c r="GI180" s="38"/>
      <c r="GJ180" s="38"/>
      <c r="GK180" s="38"/>
      <c r="GL180" s="38"/>
      <c r="GM180" s="38"/>
      <c r="GN180" s="38"/>
      <c r="GO180" s="38"/>
      <c r="GP180" s="38"/>
      <c r="GQ180" s="38"/>
      <c r="GR180" s="38"/>
      <c r="GS180" s="38"/>
      <c r="GT180" s="38"/>
      <c r="GU180" s="38"/>
      <c r="GV180" s="38"/>
      <c r="GW180" s="38"/>
      <c r="GX180" s="38"/>
    </row>
    <row r="181" spans="2:53" ht="12.75">
      <c r="B181" s="4" t="s">
        <v>181</v>
      </c>
      <c r="C181" s="15" t="s">
        <v>324</v>
      </c>
      <c r="D181" s="4">
        <v>15</v>
      </c>
      <c r="E181" s="5" t="s">
        <v>245</v>
      </c>
      <c r="F181" s="5">
        <v>56</v>
      </c>
      <c r="G181" s="5" t="s">
        <v>37</v>
      </c>
      <c r="H181" s="5">
        <v>17900491</v>
      </c>
      <c r="I181" s="5">
        <v>491</v>
      </c>
      <c r="J181" s="5">
        <v>28</v>
      </c>
      <c r="K181" s="4">
        <v>4</v>
      </c>
      <c r="L181" s="4">
        <v>4</v>
      </c>
      <c r="M181" s="4">
        <v>4</v>
      </c>
      <c r="N181" s="5">
        <v>45</v>
      </c>
      <c r="O181" s="5">
        <v>45</v>
      </c>
      <c r="P181" s="5">
        <v>45</v>
      </c>
      <c r="Q181" s="5">
        <v>135</v>
      </c>
      <c r="R181" s="49">
        <v>12</v>
      </c>
      <c r="S181" s="58"/>
      <c r="V181" s="5" t="s">
        <v>549</v>
      </c>
      <c r="W181" s="5">
        <v>5</v>
      </c>
      <c r="X181" s="5" t="s">
        <v>33</v>
      </c>
      <c r="Y181" s="5">
        <v>18954040</v>
      </c>
      <c r="Z181" s="58">
        <v>95</v>
      </c>
      <c r="AB181" s="5" t="s">
        <v>549</v>
      </c>
      <c r="AC181" s="5">
        <v>5</v>
      </c>
      <c r="AD181" s="58">
        <v>95</v>
      </c>
      <c r="AK181" s="5" t="s">
        <v>200</v>
      </c>
      <c r="AL181" s="5">
        <v>11</v>
      </c>
      <c r="AM181" s="5" t="s">
        <v>33</v>
      </c>
      <c r="AN181" s="5">
        <v>19604224</v>
      </c>
      <c r="AO181" s="49">
        <v>4</v>
      </c>
      <c r="AP181" s="43">
        <v>425</v>
      </c>
      <c r="AQ181" s="38"/>
      <c r="AR181" s="38"/>
      <c r="AS181" s="38"/>
      <c r="AV181" s="38"/>
      <c r="AW181" s="38"/>
      <c r="AX181" s="38"/>
      <c r="AY181" s="38"/>
      <c r="AZ181" s="38"/>
      <c r="BA181" s="38"/>
    </row>
    <row r="182" spans="19:53" ht="12.75">
      <c r="S182" s="58"/>
      <c r="AK182" s="5" t="s">
        <v>202</v>
      </c>
      <c r="AL182" s="5">
        <v>12</v>
      </c>
      <c r="AM182" s="5" t="s">
        <v>33</v>
      </c>
      <c r="AN182" s="5">
        <v>19604364</v>
      </c>
      <c r="AO182" s="49">
        <v>5</v>
      </c>
      <c r="AP182" s="43">
        <v>510</v>
      </c>
      <c r="AQ182" s="38"/>
      <c r="AR182" s="38"/>
      <c r="AS182" s="38"/>
      <c r="AV182" s="38"/>
      <c r="AW182" s="38"/>
      <c r="AX182" s="38"/>
      <c r="AY182" s="38"/>
      <c r="AZ182" s="38"/>
      <c r="BA182" s="38"/>
    </row>
    <row r="183" spans="2:53" ht="12.75">
      <c r="B183" s="1" t="s">
        <v>3</v>
      </c>
      <c r="C183" s="14" t="s">
        <v>4</v>
      </c>
      <c r="D183" s="2" t="s">
        <v>26</v>
      </c>
      <c r="E183" s="1" t="s">
        <v>0</v>
      </c>
      <c r="F183" s="2" t="s">
        <v>2</v>
      </c>
      <c r="G183" s="1" t="s">
        <v>7</v>
      </c>
      <c r="H183" s="1" t="s">
        <v>1</v>
      </c>
      <c r="I183" s="2" t="s">
        <v>6</v>
      </c>
      <c r="J183" s="2" t="s">
        <v>175</v>
      </c>
      <c r="K183" s="2" t="s">
        <v>169</v>
      </c>
      <c r="L183" s="2" t="s">
        <v>170</v>
      </c>
      <c r="M183" s="2" t="s">
        <v>171</v>
      </c>
      <c r="N183" s="1" t="s">
        <v>172</v>
      </c>
      <c r="O183" s="1" t="s">
        <v>173</v>
      </c>
      <c r="P183" s="1" t="s">
        <v>174</v>
      </c>
      <c r="Q183" s="1" t="s">
        <v>358</v>
      </c>
      <c r="R183" s="51" t="s">
        <v>564</v>
      </c>
      <c r="S183" s="57" t="s">
        <v>588</v>
      </c>
      <c r="V183" s="5" t="s">
        <v>466</v>
      </c>
      <c r="W183" s="5">
        <v>6</v>
      </c>
      <c r="X183" s="5" t="s">
        <v>33</v>
      </c>
      <c r="Y183" s="5">
        <v>19813509</v>
      </c>
      <c r="Z183" s="58">
        <v>645</v>
      </c>
      <c r="AB183" s="5" t="s">
        <v>466</v>
      </c>
      <c r="AC183" s="5">
        <v>6</v>
      </c>
      <c r="AD183" s="58">
        <v>645</v>
      </c>
      <c r="AK183" s="5" t="s">
        <v>505</v>
      </c>
      <c r="AL183" s="5">
        <v>12</v>
      </c>
      <c r="AM183" s="5" t="s">
        <v>33</v>
      </c>
      <c r="AN183" s="5">
        <v>15903402</v>
      </c>
      <c r="AO183" s="49">
        <v>1</v>
      </c>
      <c r="AP183" s="43">
        <v>95</v>
      </c>
      <c r="AQ183" s="38"/>
      <c r="AR183" s="38"/>
      <c r="AS183" s="38"/>
      <c r="AV183" s="38"/>
      <c r="AW183" s="38"/>
      <c r="AX183" s="38"/>
      <c r="AY183" s="38"/>
      <c r="AZ183" s="38"/>
      <c r="BA183" s="38"/>
    </row>
    <row r="184" spans="1:206" s="25" customFormat="1" ht="12.75">
      <c r="A184" s="45"/>
      <c r="B184" s="4" t="s">
        <v>560</v>
      </c>
      <c r="C184" s="15">
        <v>42631</v>
      </c>
      <c r="D184" s="4">
        <v>15</v>
      </c>
      <c r="E184" s="5" t="s">
        <v>339</v>
      </c>
      <c r="F184" s="5">
        <v>7</v>
      </c>
      <c r="G184" s="5" t="s">
        <v>40</v>
      </c>
      <c r="H184" s="48" t="s">
        <v>586</v>
      </c>
      <c r="I184" s="5" t="s">
        <v>386</v>
      </c>
      <c r="J184" s="5">
        <v>10</v>
      </c>
      <c r="K184" s="4">
        <v>1</v>
      </c>
      <c r="L184" s="4">
        <v>1</v>
      </c>
      <c r="M184" s="4">
        <v>1</v>
      </c>
      <c r="N184" s="5">
        <v>60</v>
      </c>
      <c r="O184" s="5">
        <v>60</v>
      </c>
      <c r="P184" s="5">
        <v>60</v>
      </c>
      <c r="Q184" s="5">
        <v>180</v>
      </c>
      <c r="R184" s="49">
        <v>1</v>
      </c>
      <c r="S184" s="43">
        <v>680</v>
      </c>
      <c r="T184" s="38"/>
      <c r="U184" s="38"/>
      <c r="V184" s="5" t="s">
        <v>191</v>
      </c>
      <c r="W184" s="5">
        <v>6</v>
      </c>
      <c r="X184" s="5" t="s">
        <v>33</v>
      </c>
      <c r="Y184" s="5">
        <v>93000420</v>
      </c>
      <c r="Z184" s="58">
        <v>200</v>
      </c>
      <c r="AA184" s="50"/>
      <c r="AB184" s="5" t="s">
        <v>191</v>
      </c>
      <c r="AC184" s="5">
        <v>6</v>
      </c>
      <c r="AD184" s="58">
        <v>200</v>
      </c>
      <c r="AE184" s="50"/>
      <c r="AF184" s="50"/>
      <c r="AG184" s="50"/>
      <c r="AH184" s="50"/>
      <c r="AI184" s="50"/>
      <c r="AJ184" s="50"/>
      <c r="AK184" s="5" t="s">
        <v>201</v>
      </c>
      <c r="AL184" s="5">
        <v>12</v>
      </c>
      <c r="AM184" s="5" t="s">
        <v>33</v>
      </c>
      <c r="AN184" s="5">
        <v>19604742</v>
      </c>
      <c r="AO184" s="49">
        <v>2</v>
      </c>
      <c r="AP184" s="43">
        <v>210</v>
      </c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8"/>
      <c r="CO184" s="38"/>
      <c r="CP184" s="38"/>
      <c r="CQ184" s="38"/>
      <c r="CR184" s="38"/>
      <c r="CS184" s="38"/>
      <c r="CT184" s="38"/>
      <c r="CU184" s="38"/>
      <c r="CV184" s="38"/>
      <c r="CW184" s="38"/>
      <c r="CX184" s="38"/>
      <c r="CY184" s="38"/>
      <c r="CZ184" s="38"/>
      <c r="DA184" s="38"/>
      <c r="DB184" s="38"/>
      <c r="DC184" s="38"/>
      <c r="DD184" s="38"/>
      <c r="DE184" s="38"/>
      <c r="DF184" s="38"/>
      <c r="DG184" s="38"/>
      <c r="DH184" s="38"/>
      <c r="DI184" s="38"/>
      <c r="DJ184" s="38"/>
      <c r="DK184" s="38"/>
      <c r="DL184" s="38"/>
      <c r="DM184" s="38"/>
      <c r="DN184" s="38"/>
      <c r="DO184" s="38"/>
      <c r="DP184" s="38"/>
      <c r="DQ184" s="38"/>
      <c r="DR184" s="38"/>
      <c r="DS184" s="38"/>
      <c r="DT184" s="38"/>
      <c r="DU184" s="38"/>
      <c r="DV184" s="38"/>
      <c r="DW184" s="38"/>
      <c r="DX184" s="38"/>
      <c r="DY184" s="38"/>
      <c r="DZ184" s="38"/>
      <c r="EA184" s="38"/>
      <c r="EB184" s="38"/>
      <c r="EC184" s="38"/>
      <c r="ED184" s="38"/>
      <c r="EE184" s="38"/>
      <c r="EF184" s="38"/>
      <c r="EG184" s="38"/>
      <c r="EH184" s="38"/>
      <c r="EI184" s="38"/>
      <c r="EJ184" s="38"/>
      <c r="EK184" s="38"/>
      <c r="EL184" s="38"/>
      <c r="EM184" s="38"/>
      <c r="EN184" s="38"/>
      <c r="EO184" s="38"/>
      <c r="EP184" s="38"/>
      <c r="EQ184" s="38"/>
      <c r="ER184" s="38"/>
      <c r="ES184" s="38"/>
      <c r="ET184" s="38"/>
      <c r="EU184" s="38"/>
      <c r="EV184" s="38"/>
      <c r="EW184" s="38"/>
      <c r="EX184" s="38"/>
      <c r="EY184" s="38"/>
      <c r="EZ184" s="38"/>
      <c r="FA184" s="38"/>
      <c r="FB184" s="38"/>
      <c r="FC184" s="38"/>
      <c r="FD184" s="38"/>
      <c r="FE184" s="38"/>
      <c r="FF184" s="38"/>
      <c r="FG184" s="38"/>
      <c r="FH184" s="38"/>
      <c r="FI184" s="38"/>
      <c r="FJ184" s="38"/>
      <c r="FK184" s="38"/>
      <c r="FL184" s="38"/>
      <c r="FM184" s="38"/>
      <c r="FN184" s="38"/>
      <c r="FO184" s="38"/>
      <c r="FP184" s="38"/>
      <c r="FQ184" s="38"/>
      <c r="FR184" s="38"/>
      <c r="FS184" s="38"/>
      <c r="FT184" s="38"/>
      <c r="FU184" s="38"/>
      <c r="FV184" s="38"/>
      <c r="FW184" s="38"/>
      <c r="FX184" s="38"/>
      <c r="FY184" s="38"/>
      <c r="FZ184" s="38"/>
      <c r="GA184" s="38"/>
      <c r="GB184" s="38"/>
      <c r="GC184" s="38"/>
      <c r="GD184" s="38"/>
      <c r="GE184" s="38"/>
      <c r="GF184" s="38"/>
      <c r="GG184" s="38"/>
      <c r="GH184" s="38"/>
      <c r="GI184" s="38"/>
      <c r="GJ184" s="38"/>
      <c r="GK184" s="38"/>
      <c r="GL184" s="38"/>
      <c r="GM184" s="38"/>
      <c r="GN184" s="38"/>
      <c r="GO184" s="38"/>
      <c r="GP184" s="38"/>
      <c r="GQ184" s="38"/>
      <c r="GR184" s="38"/>
      <c r="GS184" s="38"/>
      <c r="GT184" s="38"/>
      <c r="GU184" s="38"/>
      <c r="GV184" s="38"/>
      <c r="GW184" s="38"/>
      <c r="GX184" s="38"/>
    </row>
    <row r="185" spans="2:53" ht="12.75">
      <c r="B185" s="4" t="s">
        <v>326</v>
      </c>
      <c r="C185" s="15" t="s">
        <v>327</v>
      </c>
      <c r="D185" s="4">
        <v>9</v>
      </c>
      <c r="E185" s="5" t="s">
        <v>339</v>
      </c>
      <c r="F185" s="5">
        <v>7</v>
      </c>
      <c r="G185" s="5" t="s">
        <v>40</v>
      </c>
      <c r="H185" s="5" t="s">
        <v>586</v>
      </c>
      <c r="I185" s="5" t="s">
        <v>386</v>
      </c>
      <c r="J185" s="5">
        <v>10</v>
      </c>
      <c r="K185" s="4">
        <v>2</v>
      </c>
      <c r="L185" s="4">
        <v>1</v>
      </c>
      <c r="M185" s="4">
        <v>1</v>
      </c>
      <c r="N185" s="5">
        <v>55</v>
      </c>
      <c r="O185" s="5">
        <v>60</v>
      </c>
      <c r="P185" s="5">
        <v>60</v>
      </c>
      <c r="Q185" s="5">
        <v>175</v>
      </c>
      <c r="R185" s="49">
        <v>2</v>
      </c>
      <c r="V185" s="5" t="s">
        <v>469</v>
      </c>
      <c r="W185" s="5">
        <v>6</v>
      </c>
      <c r="X185" s="5" t="s">
        <v>33</v>
      </c>
      <c r="Y185" s="5">
        <v>15903309</v>
      </c>
      <c r="Z185" s="58">
        <v>485</v>
      </c>
      <c r="AB185" s="5" t="s">
        <v>469</v>
      </c>
      <c r="AC185" s="5">
        <v>6</v>
      </c>
      <c r="AD185" s="58">
        <v>485</v>
      </c>
      <c r="AK185" s="5" t="s">
        <v>479</v>
      </c>
      <c r="AL185" s="5">
        <v>12</v>
      </c>
      <c r="AM185" s="5" t="s">
        <v>33</v>
      </c>
      <c r="AN185" s="5">
        <v>18954097</v>
      </c>
      <c r="AO185" s="49">
        <v>3</v>
      </c>
      <c r="AP185" s="43">
        <v>330</v>
      </c>
      <c r="AQ185" s="38"/>
      <c r="AR185" s="38"/>
      <c r="AS185" s="38"/>
      <c r="AV185" s="38"/>
      <c r="AW185" s="38"/>
      <c r="AX185" s="38"/>
      <c r="AY185" s="38"/>
      <c r="AZ185" s="38"/>
      <c r="BA185" s="38"/>
    </row>
    <row r="186" spans="1:206" s="25" customFormat="1" ht="12.75">
      <c r="A186" s="45"/>
      <c r="B186" s="4" t="s">
        <v>560</v>
      </c>
      <c r="C186" s="15">
        <v>42630</v>
      </c>
      <c r="D186" s="4">
        <v>13</v>
      </c>
      <c r="E186" s="5" t="s">
        <v>339</v>
      </c>
      <c r="F186" s="5">
        <v>7</v>
      </c>
      <c r="G186" s="5" t="s">
        <v>40</v>
      </c>
      <c r="H186" s="5" t="s">
        <v>586</v>
      </c>
      <c r="I186" s="5" t="s">
        <v>386</v>
      </c>
      <c r="J186" s="5">
        <v>10</v>
      </c>
      <c r="K186" s="4">
        <v>2</v>
      </c>
      <c r="L186" s="4">
        <v>1</v>
      </c>
      <c r="M186" s="4">
        <v>1</v>
      </c>
      <c r="N186" s="5">
        <v>55</v>
      </c>
      <c r="O186" s="5">
        <v>60</v>
      </c>
      <c r="P186" s="5">
        <v>60</v>
      </c>
      <c r="Q186" s="5">
        <v>175</v>
      </c>
      <c r="R186" s="49">
        <v>3</v>
      </c>
      <c r="S186" s="43"/>
      <c r="T186" s="38"/>
      <c r="U186" s="38"/>
      <c r="V186" s="5" t="s">
        <v>395</v>
      </c>
      <c r="W186" s="5">
        <v>6</v>
      </c>
      <c r="X186" s="5" t="s">
        <v>33</v>
      </c>
      <c r="Y186" s="5" t="s">
        <v>427</v>
      </c>
      <c r="Z186" s="58">
        <v>150</v>
      </c>
      <c r="AA186" s="50"/>
      <c r="AB186" s="5" t="s">
        <v>395</v>
      </c>
      <c r="AC186" s="5">
        <v>6</v>
      </c>
      <c r="AD186" s="58">
        <v>150</v>
      </c>
      <c r="AE186" s="50"/>
      <c r="AF186" s="50"/>
      <c r="AG186" s="50"/>
      <c r="AH186" s="50"/>
      <c r="AI186" s="50"/>
      <c r="AJ186" s="50"/>
      <c r="AK186" s="5" t="s">
        <v>53</v>
      </c>
      <c r="AL186" s="5">
        <v>12</v>
      </c>
      <c r="AM186" s="5" t="s">
        <v>33</v>
      </c>
      <c r="AN186" s="5">
        <v>17200696</v>
      </c>
      <c r="AO186" s="49">
        <v>2</v>
      </c>
      <c r="AP186" s="43">
        <v>235</v>
      </c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8"/>
      <c r="CN186" s="38"/>
      <c r="CO186" s="38"/>
      <c r="CP186" s="38"/>
      <c r="CQ186" s="38"/>
      <c r="CR186" s="38"/>
      <c r="CS186" s="38"/>
      <c r="CT186" s="38"/>
      <c r="CU186" s="38"/>
      <c r="CV186" s="38"/>
      <c r="CW186" s="38"/>
      <c r="CX186" s="38"/>
      <c r="CY186" s="38"/>
      <c r="CZ186" s="38"/>
      <c r="DA186" s="38"/>
      <c r="DB186" s="38"/>
      <c r="DC186" s="38"/>
      <c r="DD186" s="38"/>
      <c r="DE186" s="38"/>
      <c r="DF186" s="38"/>
      <c r="DG186" s="38"/>
      <c r="DH186" s="38"/>
      <c r="DI186" s="38"/>
      <c r="DJ186" s="38"/>
      <c r="DK186" s="38"/>
      <c r="DL186" s="38"/>
      <c r="DM186" s="38"/>
      <c r="DN186" s="38"/>
      <c r="DO186" s="38"/>
      <c r="DP186" s="38"/>
      <c r="DQ186" s="38"/>
      <c r="DR186" s="38"/>
      <c r="DS186" s="38"/>
      <c r="DT186" s="38"/>
      <c r="DU186" s="38"/>
      <c r="DV186" s="38"/>
      <c r="DW186" s="38"/>
      <c r="DX186" s="38"/>
      <c r="DY186" s="38"/>
      <c r="DZ186" s="38"/>
      <c r="EA186" s="38"/>
      <c r="EB186" s="38"/>
      <c r="EC186" s="38"/>
      <c r="ED186" s="38"/>
      <c r="EE186" s="38"/>
      <c r="EF186" s="38"/>
      <c r="EG186" s="38"/>
      <c r="EH186" s="38"/>
      <c r="EI186" s="38"/>
      <c r="EJ186" s="38"/>
      <c r="EK186" s="38"/>
      <c r="EL186" s="38"/>
      <c r="EM186" s="38"/>
      <c r="EN186" s="38"/>
      <c r="EO186" s="38"/>
      <c r="EP186" s="38"/>
      <c r="EQ186" s="38"/>
      <c r="ER186" s="38"/>
      <c r="ES186" s="38"/>
      <c r="ET186" s="38"/>
      <c r="EU186" s="38"/>
      <c r="EV186" s="38"/>
      <c r="EW186" s="38"/>
      <c r="EX186" s="38"/>
      <c r="EY186" s="38"/>
      <c r="EZ186" s="38"/>
      <c r="FA186" s="38"/>
      <c r="FB186" s="38"/>
      <c r="FC186" s="38"/>
      <c r="FD186" s="38"/>
      <c r="FE186" s="38"/>
      <c r="FF186" s="38"/>
      <c r="FG186" s="38"/>
      <c r="FH186" s="38"/>
      <c r="FI186" s="38"/>
      <c r="FJ186" s="38"/>
      <c r="FK186" s="38"/>
      <c r="FL186" s="38"/>
      <c r="FM186" s="38"/>
      <c r="FN186" s="38"/>
      <c r="FO186" s="38"/>
      <c r="FP186" s="38"/>
      <c r="FQ186" s="38"/>
      <c r="FR186" s="38"/>
      <c r="FS186" s="38"/>
      <c r="FT186" s="38"/>
      <c r="FU186" s="38"/>
      <c r="FV186" s="38"/>
      <c r="FW186" s="38"/>
      <c r="FX186" s="38"/>
      <c r="FY186" s="38"/>
      <c r="FZ186" s="38"/>
      <c r="GA186" s="38"/>
      <c r="GB186" s="38"/>
      <c r="GC186" s="38"/>
      <c r="GD186" s="38"/>
      <c r="GE186" s="38"/>
      <c r="GF186" s="38"/>
      <c r="GG186" s="38"/>
      <c r="GH186" s="38"/>
      <c r="GI186" s="38"/>
      <c r="GJ186" s="38"/>
      <c r="GK186" s="38"/>
      <c r="GL186" s="38"/>
      <c r="GM186" s="38"/>
      <c r="GN186" s="38"/>
      <c r="GO186" s="38"/>
      <c r="GP186" s="38"/>
      <c r="GQ186" s="38"/>
      <c r="GR186" s="38"/>
      <c r="GS186" s="38"/>
      <c r="GT186" s="38"/>
      <c r="GU186" s="38"/>
      <c r="GV186" s="38"/>
      <c r="GW186" s="38"/>
      <c r="GX186" s="38"/>
    </row>
    <row r="187" spans="2:53" ht="12.75">
      <c r="B187" s="12" t="s">
        <v>507</v>
      </c>
      <c r="C187" s="16" t="s">
        <v>499</v>
      </c>
      <c r="D187" s="12">
        <v>13</v>
      </c>
      <c r="E187" s="13" t="s">
        <v>339</v>
      </c>
      <c r="F187" s="13">
        <v>7</v>
      </c>
      <c r="G187" s="13" t="s">
        <v>40</v>
      </c>
      <c r="H187" s="13" t="s">
        <v>586</v>
      </c>
      <c r="I187" s="13" t="s">
        <v>386</v>
      </c>
      <c r="J187" s="13">
        <v>10</v>
      </c>
      <c r="K187" s="12">
        <v>3</v>
      </c>
      <c r="L187" s="12">
        <v>3</v>
      </c>
      <c r="M187" s="12">
        <v>3</v>
      </c>
      <c r="N187" s="13">
        <v>50</v>
      </c>
      <c r="O187" s="13">
        <v>50</v>
      </c>
      <c r="P187" s="13">
        <v>50</v>
      </c>
      <c r="Q187" s="13">
        <v>150</v>
      </c>
      <c r="R187" s="55">
        <v>4</v>
      </c>
      <c r="S187" s="60"/>
      <c r="V187" s="5" t="s">
        <v>572</v>
      </c>
      <c r="W187" s="5">
        <v>6</v>
      </c>
      <c r="X187" s="5" t="s">
        <v>33</v>
      </c>
      <c r="Y187" s="5">
        <v>19023830</v>
      </c>
      <c r="Z187" s="58">
        <v>225</v>
      </c>
      <c r="AB187" s="5" t="s">
        <v>572</v>
      </c>
      <c r="AC187" s="5">
        <v>6</v>
      </c>
      <c r="AD187" s="58">
        <v>225</v>
      </c>
      <c r="AK187" s="5" t="s">
        <v>336</v>
      </c>
      <c r="AL187" s="5">
        <v>13</v>
      </c>
      <c r="AM187" s="5" t="s">
        <v>33</v>
      </c>
      <c r="AN187" s="5" t="s">
        <v>553</v>
      </c>
      <c r="AO187" s="49">
        <v>7</v>
      </c>
      <c r="AP187" s="43">
        <v>670</v>
      </c>
      <c r="AQ187" s="38"/>
      <c r="AR187" s="38"/>
      <c r="AS187" s="38"/>
      <c r="AV187" s="38"/>
      <c r="AW187" s="38"/>
      <c r="AX187" s="38"/>
      <c r="AY187" s="38"/>
      <c r="AZ187" s="38"/>
      <c r="BA187" s="38"/>
    </row>
    <row r="188" spans="2:53" ht="12.75">
      <c r="B188" s="12" t="s">
        <v>181</v>
      </c>
      <c r="C188" s="16" t="s">
        <v>323</v>
      </c>
      <c r="D188" s="12">
        <v>11</v>
      </c>
      <c r="E188" s="13" t="s">
        <v>240</v>
      </c>
      <c r="F188" s="13">
        <v>8</v>
      </c>
      <c r="G188" s="13" t="s">
        <v>40</v>
      </c>
      <c r="H188" s="13" t="s">
        <v>273</v>
      </c>
      <c r="I188" s="13">
        <v>7</v>
      </c>
      <c r="J188" s="13">
        <v>7</v>
      </c>
      <c r="K188" s="12">
        <v>1</v>
      </c>
      <c r="L188" s="12">
        <v>2</v>
      </c>
      <c r="M188" s="12">
        <v>1</v>
      </c>
      <c r="N188" s="13">
        <v>60</v>
      </c>
      <c r="O188" s="13">
        <v>55</v>
      </c>
      <c r="P188" s="13">
        <v>60</v>
      </c>
      <c r="Q188" s="13">
        <v>175</v>
      </c>
      <c r="R188" s="55">
        <v>1</v>
      </c>
      <c r="S188" s="60">
        <v>175</v>
      </c>
      <c r="V188" s="5" t="s">
        <v>394</v>
      </c>
      <c r="W188" s="5">
        <v>6</v>
      </c>
      <c r="X188" s="5" t="s">
        <v>33</v>
      </c>
      <c r="Y188" s="5" t="s">
        <v>425</v>
      </c>
      <c r="Z188" s="58">
        <v>795</v>
      </c>
      <c r="AB188" s="5" t="s">
        <v>394</v>
      </c>
      <c r="AC188" s="5">
        <v>6</v>
      </c>
      <c r="AD188" s="58">
        <v>795</v>
      </c>
      <c r="AK188" s="5" t="s">
        <v>54</v>
      </c>
      <c r="AL188" s="5">
        <v>13</v>
      </c>
      <c r="AM188" s="5" t="s">
        <v>33</v>
      </c>
      <c r="AN188" s="5">
        <v>18953963</v>
      </c>
      <c r="AO188" s="49">
        <v>2</v>
      </c>
      <c r="AP188" s="43">
        <v>150</v>
      </c>
      <c r="AQ188" s="38"/>
      <c r="AR188" s="38"/>
      <c r="AS188" s="38"/>
      <c r="AV188" s="38"/>
      <c r="AW188" s="38"/>
      <c r="AX188" s="38"/>
      <c r="AY188" s="38"/>
      <c r="AZ188" s="38"/>
      <c r="BA188" s="38"/>
    </row>
    <row r="189" spans="1:206" s="25" customFormat="1" ht="12.75">
      <c r="A189" s="45"/>
      <c r="B189" s="4" t="s">
        <v>181</v>
      </c>
      <c r="C189" s="15">
        <v>42539</v>
      </c>
      <c r="D189" s="4">
        <v>12</v>
      </c>
      <c r="E189" s="5" t="s">
        <v>404</v>
      </c>
      <c r="F189" s="5">
        <v>10</v>
      </c>
      <c r="G189" s="5" t="s">
        <v>40</v>
      </c>
      <c r="H189" s="5" t="s">
        <v>444</v>
      </c>
      <c r="I189" s="5" t="s">
        <v>445</v>
      </c>
      <c r="J189" s="5" t="s">
        <v>362</v>
      </c>
      <c r="K189" s="4">
        <v>3</v>
      </c>
      <c r="L189" s="4">
        <v>3</v>
      </c>
      <c r="M189" s="4">
        <v>3</v>
      </c>
      <c r="N189" s="5">
        <v>50</v>
      </c>
      <c r="O189" s="5">
        <v>50</v>
      </c>
      <c r="P189" s="5">
        <v>50</v>
      </c>
      <c r="Q189" s="5">
        <v>150</v>
      </c>
      <c r="R189" s="49">
        <v>1</v>
      </c>
      <c r="S189" s="43">
        <v>300</v>
      </c>
      <c r="T189" s="38"/>
      <c r="U189" s="38"/>
      <c r="V189" s="5" t="s">
        <v>472</v>
      </c>
      <c r="W189" s="5">
        <v>6</v>
      </c>
      <c r="X189" s="5" t="s">
        <v>33</v>
      </c>
      <c r="Y189" s="5">
        <v>18983433</v>
      </c>
      <c r="Z189" s="58">
        <v>125</v>
      </c>
      <c r="AA189" s="50"/>
      <c r="AB189" s="5" t="s">
        <v>472</v>
      </c>
      <c r="AC189" s="5">
        <v>6</v>
      </c>
      <c r="AD189" s="58">
        <v>125</v>
      </c>
      <c r="AE189" s="50"/>
      <c r="AF189" s="50"/>
      <c r="AG189" s="50"/>
      <c r="AH189" s="50"/>
      <c r="AI189" s="50"/>
      <c r="AJ189" s="50"/>
      <c r="AK189" s="5" t="s">
        <v>506</v>
      </c>
      <c r="AL189" s="5">
        <v>13</v>
      </c>
      <c r="AM189" s="5" t="s">
        <v>33</v>
      </c>
      <c r="AN189" s="5">
        <v>18953967</v>
      </c>
      <c r="AO189" s="49">
        <v>6</v>
      </c>
      <c r="AP189" s="43">
        <v>695</v>
      </c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8"/>
      <c r="CO189" s="38"/>
      <c r="CP189" s="38"/>
      <c r="CQ189" s="38"/>
      <c r="CR189" s="38"/>
      <c r="CS189" s="38"/>
      <c r="CT189" s="38"/>
      <c r="CU189" s="38"/>
      <c r="CV189" s="38"/>
      <c r="CW189" s="38"/>
      <c r="CX189" s="38"/>
      <c r="CY189" s="38"/>
      <c r="CZ189" s="38"/>
      <c r="DA189" s="38"/>
      <c r="DB189" s="38"/>
      <c r="DC189" s="38"/>
      <c r="DD189" s="38"/>
      <c r="DE189" s="38"/>
      <c r="DF189" s="38"/>
      <c r="DG189" s="38"/>
      <c r="DH189" s="38"/>
      <c r="DI189" s="38"/>
      <c r="DJ189" s="38"/>
      <c r="DK189" s="38"/>
      <c r="DL189" s="38"/>
      <c r="DM189" s="38"/>
      <c r="DN189" s="38"/>
      <c r="DO189" s="38"/>
      <c r="DP189" s="38"/>
      <c r="DQ189" s="38"/>
      <c r="DR189" s="38"/>
      <c r="DS189" s="38"/>
      <c r="DT189" s="38"/>
      <c r="DU189" s="38"/>
      <c r="DV189" s="38"/>
      <c r="DW189" s="38"/>
      <c r="DX189" s="38"/>
      <c r="DY189" s="38"/>
      <c r="DZ189" s="38"/>
      <c r="EA189" s="38"/>
      <c r="EB189" s="38"/>
      <c r="EC189" s="38"/>
      <c r="ED189" s="38"/>
      <c r="EE189" s="38"/>
      <c r="EF189" s="38"/>
      <c r="EG189" s="38"/>
      <c r="EH189" s="38"/>
      <c r="EI189" s="38"/>
      <c r="EJ189" s="38"/>
      <c r="EK189" s="38"/>
      <c r="EL189" s="38"/>
      <c r="EM189" s="38"/>
      <c r="EN189" s="38"/>
      <c r="EO189" s="38"/>
      <c r="EP189" s="38"/>
      <c r="EQ189" s="38"/>
      <c r="ER189" s="38"/>
      <c r="ES189" s="38"/>
      <c r="ET189" s="38"/>
      <c r="EU189" s="38"/>
      <c r="EV189" s="38"/>
      <c r="EW189" s="38"/>
      <c r="EX189" s="38"/>
      <c r="EY189" s="38"/>
      <c r="EZ189" s="38"/>
      <c r="FA189" s="38"/>
      <c r="FB189" s="38"/>
      <c r="FC189" s="38"/>
      <c r="FD189" s="38"/>
      <c r="FE189" s="38"/>
      <c r="FF189" s="38"/>
      <c r="FG189" s="38"/>
      <c r="FH189" s="38"/>
      <c r="FI189" s="38"/>
      <c r="FJ189" s="38"/>
      <c r="FK189" s="38"/>
      <c r="FL189" s="38"/>
      <c r="FM189" s="38"/>
      <c r="FN189" s="38"/>
      <c r="FO189" s="38"/>
      <c r="FP189" s="38"/>
      <c r="FQ189" s="38"/>
      <c r="FR189" s="38"/>
      <c r="FS189" s="38"/>
      <c r="FT189" s="38"/>
      <c r="FU189" s="38"/>
      <c r="FV189" s="38"/>
      <c r="FW189" s="38"/>
      <c r="FX189" s="38"/>
      <c r="FY189" s="38"/>
      <c r="FZ189" s="38"/>
      <c r="GA189" s="38"/>
      <c r="GB189" s="38"/>
      <c r="GC189" s="38"/>
      <c r="GD189" s="38"/>
      <c r="GE189" s="38"/>
      <c r="GF189" s="38"/>
      <c r="GG189" s="38"/>
      <c r="GH189" s="38"/>
      <c r="GI189" s="38"/>
      <c r="GJ189" s="38"/>
      <c r="GK189" s="38"/>
      <c r="GL189" s="38"/>
      <c r="GM189" s="38"/>
      <c r="GN189" s="38"/>
      <c r="GO189" s="38"/>
      <c r="GP189" s="38"/>
      <c r="GQ189" s="38"/>
      <c r="GR189" s="38"/>
      <c r="GS189" s="38"/>
      <c r="GT189" s="38"/>
      <c r="GU189" s="38"/>
      <c r="GV189" s="38"/>
      <c r="GW189" s="38"/>
      <c r="GX189" s="38"/>
    </row>
    <row r="190" spans="1:206" s="25" customFormat="1" ht="12.75">
      <c r="A190" s="45"/>
      <c r="B190" s="12" t="s">
        <v>181</v>
      </c>
      <c r="C190" s="16">
        <v>42540</v>
      </c>
      <c r="D190" s="12">
        <v>9</v>
      </c>
      <c r="E190" s="13" t="s">
        <v>404</v>
      </c>
      <c r="F190" s="13">
        <v>10</v>
      </c>
      <c r="G190" s="13" t="s">
        <v>40</v>
      </c>
      <c r="H190" s="13" t="s">
        <v>444</v>
      </c>
      <c r="I190" s="13" t="s">
        <v>445</v>
      </c>
      <c r="J190" s="13" t="s">
        <v>362</v>
      </c>
      <c r="K190" s="12">
        <v>3</v>
      </c>
      <c r="L190" s="12">
        <v>3</v>
      </c>
      <c r="M190" s="12">
        <v>3</v>
      </c>
      <c r="N190" s="13">
        <v>50</v>
      </c>
      <c r="O190" s="13">
        <v>50</v>
      </c>
      <c r="P190" s="13">
        <v>50</v>
      </c>
      <c r="Q190" s="13">
        <v>150</v>
      </c>
      <c r="R190" s="55">
        <v>2</v>
      </c>
      <c r="S190" s="60"/>
      <c r="T190" s="38"/>
      <c r="U190" s="38"/>
      <c r="V190" s="5" t="s">
        <v>582</v>
      </c>
      <c r="W190" s="5">
        <v>6</v>
      </c>
      <c r="X190" s="5" t="s">
        <v>33</v>
      </c>
      <c r="Y190" s="5">
        <v>19020135</v>
      </c>
      <c r="Z190" s="58">
        <v>80</v>
      </c>
      <c r="AA190" s="50"/>
      <c r="AB190" s="5" t="s">
        <v>582</v>
      </c>
      <c r="AC190" s="5">
        <v>6</v>
      </c>
      <c r="AD190" s="58">
        <v>80</v>
      </c>
      <c r="AE190" s="50"/>
      <c r="AF190" s="50"/>
      <c r="AG190" s="50"/>
      <c r="AH190" s="50"/>
      <c r="AI190" s="50"/>
      <c r="AJ190" s="50"/>
      <c r="AK190" s="48" t="s">
        <v>480</v>
      </c>
      <c r="AL190" s="48">
        <v>15</v>
      </c>
      <c r="AM190" s="48" t="s">
        <v>33</v>
      </c>
      <c r="AN190" s="48">
        <v>10314828</v>
      </c>
      <c r="AO190" s="49">
        <v>4</v>
      </c>
      <c r="AP190" s="43">
        <v>485</v>
      </c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8"/>
      <c r="CN190" s="38"/>
      <c r="CO190" s="38"/>
      <c r="CP190" s="38"/>
      <c r="CQ190" s="38"/>
      <c r="CR190" s="38"/>
      <c r="CS190" s="38"/>
      <c r="CT190" s="38"/>
      <c r="CU190" s="38"/>
      <c r="CV190" s="38"/>
      <c r="CW190" s="38"/>
      <c r="CX190" s="38"/>
      <c r="CY190" s="38"/>
      <c r="CZ190" s="38"/>
      <c r="DA190" s="38"/>
      <c r="DB190" s="38"/>
      <c r="DC190" s="38"/>
      <c r="DD190" s="38"/>
      <c r="DE190" s="38"/>
      <c r="DF190" s="38"/>
      <c r="DG190" s="38"/>
      <c r="DH190" s="38"/>
      <c r="DI190" s="38"/>
      <c r="DJ190" s="38"/>
      <c r="DK190" s="38"/>
      <c r="DL190" s="38"/>
      <c r="DM190" s="38"/>
      <c r="DN190" s="38"/>
      <c r="DO190" s="38"/>
      <c r="DP190" s="38"/>
      <c r="DQ190" s="38"/>
      <c r="DR190" s="38"/>
      <c r="DS190" s="38"/>
      <c r="DT190" s="38"/>
      <c r="DU190" s="38"/>
      <c r="DV190" s="38"/>
      <c r="DW190" s="38"/>
      <c r="DX190" s="38"/>
      <c r="DY190" s="38"/>
      <c r="DZ190" s="38"/>
      <c r="EA190" s="38"/>
      <c r="EB190" s="38"/>
      <c r="EC190" s="38"/>
      <c r="ED190" s="38"/>
      <c r="EE190" s="38"/>
      <c r="EF190" s="38"/>
      <c r="EG190" s="38"/>
      <c r="EH190" s="38"/>
      <c r="EI190" s="38"/>
      <c r="EJ190" s="38"/>
      <c r="EK190" s="38"/>
      <c r="EL190" s="38"/>
      <c r="EM190" s="38"/>
      <c r="EN190" s="38"/>
      <c r="EO190" s="38"/>
      <c r="EP190" s="38"/>
      <c r="EQ190" s="38"/>
      <c r="ER190" s="38"/>
      <c r="ES190" s="38"/>
      <c r="ET190" s="38"/>
      <c r="EU190" s="38"/>
      <c r="EV190" s="38"/>
      <c r="EW190" s="38"/>
      <c r="EX190" s="38"/>
      <c r="EY190" s="38"/>
      <c r="EZ190" s="38"/>
      <c r="FA190" s="38"/>
      <c r="FB190" s="38"/>
      <c r="FC190" s="38"/>
      <c r="FD190" s="38"/>
      <c r="FE190" s="38"/>
      <c r="FF190" s="38"/>
      <c r="FG190" s="38"/>
      <c r="FH190" s="38"/>
      <c r="FI190" s="38"/>
      <c r="FJ190" s="38"/>
      <c r="FK190" s="38"/>
      <c r="FL190" s="38"/>
      <c r="FM190" s="38"/>
      <c r="FN190" s="38"/>
      <c r="FO190" s="38"/>
      <c r="FP190" s="38"/>
      <c r="FQ190" s="38"/>
      <c r="FR190" s="38"/>
      <c r="FS190" s="38"/>
      <c r="FT190" s="38"/>
      <c r="FU190" s="38"/>
      <c r="FV190" s="38"/>
      <c r="FW190" s="38"/>
      <c r="FX190" s="38"/>
      <c r="FY190" s="38"/>
      <c r="FZ190" s="38"/>
      <c r="GA190" s="38"/>
      <c r="GB190" s="38"/>
      <c r="GC190" s="38"/>
      <c r="GD190" s="38"/>
      <c r="GE190" s="38"/>
      <c r="GF190" s="38"/>
      <c r="GG190" s="38"/>
      <c r="GH190" s="38"/>
      <c r="GI190" s="38"/>
      <c r="GJ190" s="38"/>
      <c r="GK190" s="38"/>
      <c r="GL190" s="38"/>
      <c r="GM190" s="38"/>
      <c r="GN190" s="38"/>
      <c r="GO190" s="38"/>
      <c r="GP190" s="38"/>
      <c r="GQ190" s="38"/>
      <c r="GR190" s="38"/>
      <c r="GS190" s="38"/>
      <c r="GT190" s="38"/>
      <c r="GU190" s="38"/>
      <c r="GV190" s="38"/>
      <c r="GW190" s="38"/>
      <c r="GX190" s="38"/>
    </row>
    <row r="191" spans="2:53" ht="12.75">
      <c r="B191" s="4" t="s">
        <v>181</v>
      </c>
      <c r="C191" s="15" t="s">
        <v>323</v>
      </c>
      <c r="D191" s="4">
        <v>12</v>
      </c>
      <c r="E191" s="5" t="s">
        <v>241</v>
      </c>
      <c r="F191" s="5">
        <v>11</v>
      </c>
      <c r="G191" s="5" t="s">
        <v>40</v>
      </c>
      <c r="H191" s="5" t="s">
        <v>274</v>
      </c>
      <c r="I191" s="5">
        <v>7</v>
      </c>
      <c r="J191" s="5">
        <v>1</v>
      </c>
      <c r="K191" s="4">
        <v>1</v>
      </c>
      <c r="L191" s="4">
        <v>1</v>
      </c>
      <c r="M191" s="4">
        <v>1</v>
      </c>
      <c r="N191" s="5">
        <v>60</v>
      </c>
      <c r="O191" s="5">
        <v>60</v>
      </c>
      <c r="P191" s="5">
        <v>60</v>
      </c>
      <c r="Q191" s="5">
        <v>180</v>
      </c>
      <c r="R191" s="49">
        <v>1</v>
      </c>
      <c r="S191" s="43">
        <v>970</v>
      </c>
      <c r="AK191" s="5" t="s">
        <v>83</v>
      </c>
      <c r="AL191" s="5">
        <v>16</v>
      </c>
      <c r="AM191" s="5" t="s">
        <v>33</v>
      </c>
      <c r="AN191" s="5">
        <v>15903313</v>
      </c>
      <c r="AO191" s="49">
        <v>3</v>
      </c>
      <c r="AP191" s="43">
        <v>315</v>
      </c>
      <c r="AQ191" s="38"/>
      <c r="AR191" s="38"/>
      <c r="AS191" s="38"/>
      <c r="AV191" s="38"/>
      <c r="AW191" s="38"/>
      <c r="AX191" s="38"/>
      <c r="AY191" s="38"/>
      <c r="AZ191" s="38"/>
      <c r="BA191" s="38"/>
    </row>
    <row r="192" spans="1:206" s="25" customFormat="1" ht="12.75">
      <c r="A192" s="45"/>
      <c r="B192" s="4" t="s">
        <v>181</v>
      </c>
      <c r="C192" s="15">
        <v>42539</v>
      </c>
      <c r="D192" s="4">
        <v>12</v>
      </c>
      <c r="E192" s="5" t="s">
        <v>241</v>
      </c>
      <c r="F192" s="5">
        <v>11</v>
      </c>
      <c r="G192" s="5" t="s">
        <v>40</v>
      </c>
      <c r="H192" s="5" t="s">
        <v>274</v>
      </c>
      <c r="I192" s="5">
        <v>7</v>
      </c>
      <c r="J192" s="5">
        <v>1</v>
      </c>
      <c r="K192" s="4">
        <v>2</v>
      </c>
      <c r="L192" s="4">
        <v>2</v>
      </c>
      <c r="M192" s="4">
        <v>2</v>
      </c>
      <c r="N192" s="5">
        <v>55</v>
      </c>
      <c r="O192" s="5">
        <v>55</v>
      </c>
      <c r="P192" s="5">
        <v>55</v>
      </c>
      <c r="Q192" s="5">
        <v>165</v>
      </c>
      <c r="R192" s="49">
        <v>2</v>
      </c>
      <c r="S192" s="43"/>
      <c r="T192" s="38"/>
      <c r="U192" s="38"/>
      <c r="V192" s="5" t="s">
        <v>550</v>
      </c>
      <c r="W192" s="5">
        <v>7</v>
      </c>
      <c r="X192" s="5" t="s">
        <v>33</v>
      </c>
      <c r="Y192" s="5">
        <v>93001096</v>
      </c>
      <c r="Z192" s="58">
        <v>230</v>
      </c>
      <c r="AA192" s="50"/>
      <c r="AB192" s="5" t="s">
        <v>550</v>
      </c>
      <c r="AC192" s="5">
        <v>7</v>
      </c>
      <c r="AD192" s="58">
        <v>230</v>
      </c>
      <c r="AE192" s="50"/>
      <c r="AF192" s="50"/>
      <c r="AG192" s="50"/>
      <c r="AH192" s="50"/>
      <c r="AI192" s="50"/>
      <c r="AJ192" s="50"/>
      <c r="AK192" s="5" t="s">
        <v>268</v>
      </c>
      <c r="AL192" s="5">
        <v>24</v>
      </c>
      <c r="AM192" s="5" t="s">
        <v>33</v>
      </c>
      <c r="AN192" s="5" t="s">
        <v>307</v>
      </c>
      <c r="AO192" s="49">
        <v>1</v>
      </c>
      <c r="AP192" s="43">
        <v>120</v>
      </c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8"/>
      <c r="CO192" s="38"/>
      <c r="CP192" s="38"/>
      <c r="CQ192" s="38"/>
      <c r="CR192" s="38"/>
      <c r="CS192" s="38"/>
      <c r="CT192" s="38"/>
      <c r="CU192" s="38"/>
      <c r="CV192" s="38"/>
      <c r="CW192" s="38"/>
      <c r="CX192" s="38"/>
      <c r="CY192" s="38"/>
      <c r="CZ192" s="38"/>
      <c r="DA192" s="38"/>
      <c r="DB192" s="38"/>
      <c r="DC192" s="38"/>
      <c r="DD192" s="38"/>
      <c r="DE192" s="38"/>
      <c r="DF192" s="38"/>
      <c r="DG192" s="38"/>
      <c r="DH192" s="38"/>
      <c r="DI192" s="38"/>
      <c r="DJ192" s="38"/>
      <c r="DK192" s="38"/>
      <c r="DL192" s="38"/>
      <c r="DM192" s="38"/>
      <c r="DN192" s="38"/>
      <c r="DO192" s="38"/>
      <c r="DP192" s="38"/>
      <c r="DQ192" s="38"/>
      <c r="DR192" s="38"/>
      <c r="DS192" s="38"/>
      <c r="DT192" s="38"/>
      <c r="DU192" s="38"/>
      <c r="DV192" s="38"/>
      <c r="DW192" s="38"/>
      <c r="DX192" s="38"/>
      <c r="DY192" s="38"/>
      <c r="DZ192" s="38"/>
      <c r="EA192" s="38"/>
      <c r="EB192" s="38"/>
      <c r="EC192" s="38"/>
      <c r="ED192" s="38"/>
      <c r="EE192" s="38"/>
      <c r="EF192" s="38"/>
      <c r="EG192" s="38"/>
      <c r="EH192" s="38"/>
      <c r="EI192" s="38"/>
      <c r="EJ192" s="38"/>
      <c r="EK192" s="38"/>
      <c r="EL192" s="38"/>
      <c r="EM192" s="38"/>
      <c r="EN192" s="38"/>
      <c r="EO192" s="38"/>
      <c r="EP192" s="38"/>
      <c r="EQ192" s="38"/>
      <c r="ER192" s="38"/>
      <c r="ES192" s="38"/>
      <c r="ET192" s="38"/>
      <c r="EU192" s="38"/>
      <c r="EV192" s="38"/>
      <c r="EW192" s="38"/>
      <c r="EX192" s="38"/>
      <c r="EY192" s="38"/>
      <c r="EZ192" s="38"/>
      <c r="FA192" s="38"/>
      <c r="FB192" s="38"/>
      <c r="FC192" s="38"/>
      <c r="FD192" s="38"/>
      <c r="FE192" s="38"/>
      <c r="FF192" s="38"/>
      <c r="FG192" s="38"/>
      <c r="FH192" s="38"/>
      <c r="FI192" s="38"/>
      <c r="FJ192" s="38"/>
      <c r="FK192" s="38"/>
      <c r="FL192" s="38"/>
      <c r="FM192" s="38"/>
      <c r="FN192" s="38"/>
      <c r="FO192" s="38"/>
      <c r="FP192" s="38"/>
      <c r="FQ192" s="38"/>
      <c r="FR192" s="38"/>
      <c r="FS192" s="38"/>
      <c r="FT192" s="38"/>
      <c r="FU192" s="38"/>
      <c r="FV192" s="38"/>
      <c r="FW192" s="38"/>
      <c r="FX192" s="38"/>
      <c r="FY192" s="38"/>
      <c r="FZ192" s="38"/>
      <c r="GA192" s="38"/>
      <c r="GB192" s="38"/>
      <c r="GC192" s="38"/>
      <c r="GD192" s="38"/>
      <c r="GE192" s="38"/>
      <c r="GF192" s="38"/>
      <c r="GG192" s="38"/>
      <c r="GH192" s="38"/>
      <c r="GI192" s="38"/>
      <c r="GJ192" s="38"/>
      <c r="GK192" s="38"/>
      <c r="GL192" s="38"/>
      <c r="GM192" s="38"/>
      <c r="GN192" s="38"/>
      <c r="GO192" s="38"/>
      <c r="GP192" s="38"/>
      <c r="GQ192" s="38"/>
      <c r="GR192" s="38"/>
      <c r="GS192" s="38"/>
      <c r="GT192" s="38"/>
      <c r="GU192" s="38"/>
      <c r="GV192" s="38"/>
      <c r="GW192" s="38"/>
      <c r="GX192" s="38"/>
    </row>
    <row r="193" spans="2:53" ht="12.75">
      <c r="B193" s="4" t="s">
        <v>181</v>
      </c>
      <c r="C193" s="15">
        <v>42540</v>
      </c>
      <c r="D193" s="4">
        <v>9</v>
      </c>
      <c r="E193" s="5" t="s">
        <v>241</v>
      </c>
      <c r="F193" s="5">
        <v>11</v>
      </c>
      <c r="G193" s="5" t="s">
        <v>40</v>
      </c>
      <c r="H193" s="5" t="s">
        <v>274</v>
      </c>
      <c r="I193" s="5">
        <v>7</v>
      </c>
      <c r="J193" s="5">
        <v>1</v>
      </c>
      <c r="K193" s="4">
        <v>2</v>
      </c>
      <c r="L193" s="4">
        <v>2</v>
      </c>
      <c r="M193" s="4">
        <v>2</v>
      </c>
      <c r="N193" s="5">
        <v>55</v>
      </c>
      <c r="O193" s="5">
        <v>55</v>
      </c>
      <c r="P193" s="5">
        <v>55</v>
      </c>
      <c r="Q193" s="5">
        <v>165</v>
      </c>
      <c r="R193" s="49">
        <v>3</v>
      </c>
      <c r="V193" s="5" t="s">
        <v>467</v>
      </c>
      <c r="W193" s="5">
        <v>7</v>
      </c>
      <c r="X193" s="5" t="s">
        <v>33</v>
      </c>
      <c r="Y193" s="5">
        <v>18953921</v>
      </c>
      <c r="Z193" s="58">
        <v>410</v>
      </c>
      <c r="AB193" s="5" t="s">
        <v>467</v>
      </c>
      <c r="AC193" s="5">
        <v>7</v>
      </c>
      <c r="AD193" s="58">
        <v>410</v>
      </c>
      <c r="AK193" s="5" t="s">
        <v>322</v>
      </c>
      <c r="AL193" s="5">
        <v>41</v>
      </c>
      <c r="AM193" s="5" t="s">
        <v>33</v>
      </c>
      <c r="AN193" s="5">
        <v>17200695</v>
      </c>
      <c r="AO193" s="49">
        <v>5</v>
      </c>
      <c r="AP193" s="43">
        <v>580</v>
      </c>
      <c r="AQ193" s="38"/>
      <c r="AR193" s="38"/>
      <c r="AS193" s="38"/>
      <c r="AV193" s="38"/>
      <c r="AW193" s="38"/>
      <c r="AX193" s="38"/>
      <c r="AY193" s="38"/>
      <c r="AZ193" s="38"/>
      <c r="BA193" s="38"/>
    </row>
    <row r="194" spans="1:206" s="40" customFormat="1" ht="13.5" thickBot="1">
      <c r="A194" s="45"/>
      <c r="B194" s="4" t="s">
        <v>181</v>
      </c>
      <c r="C194" s="15" t="s">
        <v>324</v>
      </c>
      <c r="D194" s="4">
        <v>11</v>
      </c>
      <c r="E194" s="5" t="s">
        <v>241</v>
      </c>
      <c r="F194" s="5">
        <v>11</v>
      </c>
      <c r="G194" s="5" t="s">
        <v>40</v>
      </c>
      <c r="H194" s="5" t="s">
        <v>274</v>
      </c>
      <c r="I194" s="5">
        <v>7</v>
      </c>
      <c r="J194" s="5">
        <v>1</v>
      </c>
      <c r="K194" s="4">
        <v>2</v>
      </c>
      <c r="L194" s="4">
        <v>2</v>
      </c>
      <c r="M194" s="4">
        <v>3</v>
      </c>
      <c r="N194" s="5">
        <v>55</v>
      </c>
      <c r="O194" s="5">
        <v>55</v>
      </c>
      <c r="P194" s="5">
        <v>50</v>
      </c>
      <c r="Q194" s="5">
        <v>160</v>
      </c>
      <c r="R194" s="49">
        <v>4</v>
      </c>
      <c r="S194" s="43"/>
      <c r="T194" s="38"/>
      <c r="U194" s="38"/>
      <c r="V194" s="5" t="s">
        <v>393</v>
      </c>
      <c r="W194" s="5">
        <v>7</v>
      </c>
      <c r="X194" s="5" t="s">
        <v>33</v>
      </c>
      <c r="Y194" s="5" t="s">
        <v>423</v>
      </c>
      <c r="Z194" s="58">
        <v>85</v>
      </c>
      <c r="AA194" s="50"/>
      <c r="AB194" s="5" t="s">
        <v>393</v>
      </c>
      <c r="AC194" s="5">
        <v>7</v>
      </c>
      <c r="AD194" s="58">
        <v>85</v>
      </c>
      <c r="AE194" s="50"/>
      <c r="AF194" s="50"/>
      <c r="AG194" s="50"/>
      <c r="AH194" s="50"/>
      <c r="AI194" s="50"/>
      <c r="AJ194" s="50"/>
      <c r="AK194" s="5" t="s">
        <v>203</v>
      </c>
      <c r="AL194" s="5">
        <v>44</v>
      </c>
      <c r="AM194" s="5" t="s">
        <v>33</v>
      </c>
      <c r="AN194" s="5">
        <v>16160952</v>
      </c>
      <c r="AO194" s="49">
        <v>1</v>
      </c>
      <c r="AP194" s="43">
        <v>100</v>
      </c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  <c r="CP194" s="38"/>
      <c r="CQ194" s="38"/>
      <c r="CR194" s="38"/>
      <c r="CS194" s="38"/>
      <c r="CT194" s="38"/>
      <c r="CU194" s="38"/>
      <c r="CV194" s="38"/>
      <c r="CW194" s="38"/>
      <c r="CX194" s="38"/>
      <c r="CY194" s="38"/>
      <c r="CZ194" s="38"/>
      <c r="DA194" s="38"/>
      <c r="DB194" s="38"/>
      <c r="DC194" s="38"/>
      <c r="DD194" s="38"/>
      <c r="DE194" s="38"/>
      <c r="DF194" s="38"/>
      <c r="DG194" s="38"/>
      <c r="DH194" s="38"/>
      <c r="DI194" s="38"/>
      <c r="DJ194" s="38"/>
      <c r="DK194" s="38"/>
      <c r="DL194" s="38"/>
      <c r="DM194" s="38"/>
      <c r="DN194" s="38"/>
      <c r="DO194" s="38"/>
      <c r="DP194" s="38"/>
      <c r="DQ194" s="38"/>
      <c r="DR194" s="38"/>
      <c r="DS194" s="38"/>
      <c r="DT194" s="38"/>
      <c r="DU194" s="38"/>
      <c r="DV194" s="38"/>
      <c r="DW194" s="38"/>
      <c r="DX194" s="38"/>
      <c r="DY194" s="38"/>
      <c r="DZ194" s="38"/>
      <c r="EA194" s="38"/>
      <c r="EB194" s="38"/>
      <c r="EC194" s="38"/>
      <c r="ED194" s="38"/>
      <c r="EE194" s="38"/>
      <c r="EF194" s="38"/>
      <c r="EG194" s="38"/>
      <c r="EH194" s="38"/>
      <c r="EI194" s="38"/>
      <c r="EJ194" s="38"/>
      <c r="EK194" s="38"/>
      <c r="EL194" s="38"/>
      <c r="EM194" s="38"/>
      <c r="EN194" s="38"/>
      <c r="EO194" s="38"/>
      <c r="EP194" s="38"/>
      <c r="EQ194" s="38"/>
      <c r="ER194" s="38"/>
      <c r="ES194" s="38"/>
      <c r="ET194" s="38"/>
      <c r="EU194" s="38"/>
      <c r="EV194" s="38"/>
      <c r="EW194" s="38"/>
      <c r="EX194" s="38"/>
      <c r="EY194" s="38"/>
      <c r="EZ194" s="38"/>
      <c r="FA194" s="38"/>
      <c r="FB194" s="38"/>
      <c r="FC194" s="38"/>
      <c r="FD194" s="38"/>
      <c r="FE194" s="38"/>
      <c r="FF194" s="38"/>
      <c r="FG194" s="38"/>
      <c r="FH194" s="38"/>
      <c r="FI194" s="38"/>
      <c r="FJ194" s="38"/>
      <c r="FK194" s="38"/>
      <c r="FL194" s="38"/>
      <c r="FM194" s="38"/>
      <c r="FN194" s="38"/>
      <c r="FO194" s="38"/>
      <c r="FP194" s="38"/>
      <c r="FQ194" s="38"/>
      <c r="FR194" s="38"/>
      <c r="FS194" s="38"/>
      <c r="FT194" s="38"/>
      <c r="FU194" s="38"/>
      <c r="FV194" s="38"/>
      <c r="FW194" s="38"/>
      <c r="FX194" s="38"/>
      <c r="FY194" s="38"/>
      <c r="FZ194" s="38"/>
      <c r="GA194" s="38"/>
      <c r="GB194" s="38"/>
      <c r="GC194" s="38"/>
      <c r="GD194" s="38"/>
      <c r="GE194" s="38"/>
      <c r="GF194" s="38"/>
      <c r="GG194" s="38"/>
      <c r="GH194" s="38"/>
      <c r="GI194" s="38"/>
      <c r="GJ194" s="38"/>
      <c r="GK194" s="38"/>
      <c r="GL194" s="38"/>
      <c r="GM194" s="38"/>
      <c r="GN194" s="38"/>
      <c r="GO194" s="38"/>
      <c r="GP194" s="38"/>
      <c r="GQ194" s="38"/>
      <c r="GR194" s="38"/>
      <c r="GS194" s="38"/>
      <c r="GT194" s="38"/>
      <c r="GU194" s="38"/>
      <c r="GV194" s="38"/>
      <c r="GW194" s="38"/>
      <c r="GX194" s="38"/>
    </row>
    <row r="195" spans="2:53" ht="12.75">
      <c r="B195" s="4" t="s">
        <v>326</v>
      </c>
      <c r="C195" s="15" t="s">
        <v>327</v>
      </c>
      <c r="D195" s="4">
        <v>7</v>
      </c>
      <c r="E195" s="5" t="s">
        <v>241</v>
      </c>
      <c r="F195" s="5">
        <v>11</v>
      </c>
      <c r="G195" s="5" t="s">
        <v>40</v>
      </c>
      <c r="H195" s="5" t="s">
        <v>274</v>
      </c>
      <c r="I195" s="5">
        <v>7</v>
      </c>
      <c r="J195" s="5">
        <v>1</v>
      </c>
      <c r="K195" s="4">
        <v>3</v>
      </c>
      <c r="L195" s="4">
        <v>3</v>
      </c>
      <c r="M195" s="4">
        <v>3</v>
      </c>
      <c r="N195" s="5">
        <v>50</v>
      </c>
      <c r="O195" s="5">
        <v>50</v>
      </c>
      <c r="P195" s="5">
        <v>50</v>
      </c>
      <c r="Q195" s="5">
        <v>150</v>
      </c>
      <c r="R195" s="49">
        <v>5</v>
      </c>
      <c r="V195" s="5" t="s">
        <v>43</v>
      </c>
      <c r="W195" s="5">
        <v>7</v>
      </c>
      <c r="X195" s="5" t="s">
        <v>33</v>
      </c>
      <c r="Y195" s="5">
        <v>18953908</v>
      </c>
      <c r="Z195" s="58">
        <v>440</v>
      </c>
      <c r="AB195" s="5" t="s">
        <v>43</v>
      </c>
      <c r="AC195" s="5">
        <v>7</v>
      </c>
      <c r="AD195" s="58">
        <v>440</v>
      </c>
      <c r="AK195" s="5" t="s">
        <v>269</v>
      </c>
      <c r="AL195" s="5">
        <v>48</v>
      </c>
      <c r="AM195" s="5" t="s">
        <v>33</v>
      </c>
      <c r="AN195" s="5">
        <v>19604734</v>
      </c>
      <c r="AO195" s="49">
        <v>2</v>
      </c>
      <c r="AP195" s="43">
        <v>200</v>
      </c>
      <c r="AQ195" s="38"/>
      <c r="AR195" s="38"/>
      <c r="AS195" s="38"/>
      <c r="AV195" s="38"/>
      <c r="AW195" s="38"/>
      <c r="AX195" s="38"/>
      <c r="AY195" s="38"/>
      <c r="AZ195" s="38"/>
      <c r="BA195" s="38"/>
    </row>
    <row r="196" spans="2:53" ht="12.75">
      <c r="B196" s="12" t="s">
        <v>326</v>
      </c>
      <c r="C196" s="16">
        <v>42519</v>
      </c>
      <c r="D196" s="12">
        <v>10</v>
      </c>
      <c r="E196" s="13" t="s">
        <v>241</v>
      </c>
      <c r="F196" s="13">
        <v>11</v>
      </c>
      <c r="G196" s="13" t="s">
        <v>40</v>
      </c>
      <c r="H196" s="13" t="s">
        <v>274</v>
      </c>
      <c r="I196" s="13">
        <v>7</v>
      </c>
      <c r="J196" s="13">
        <v>1</v>
      </c>
      <c r="K196" s="12">
        <v>3</v>
      </c>
      <c r="L196" s="12">
        <v>3</v>
      </c>
      <c r="M196" s="12">
        <v>3</v>
      </c>
      <c r="N196" s="13">
        <v>50</v>
      </c>
      <c r="O196" s="13">
        <v>50</v>
      </c>
      <c r="P196" s="13">
        <v>50</v>
      </c>
      <c r="Q196" s="13">
        <v>150</v>
      </c>
      <c r="R196" s="55">
        <v>6</v>
      </c>
      <c r="S196" s="60"/>
      <c r="V196" s="5" t="s">
        <v>409</v>
      </c>
      <c r="W196" s="5">
        <v>7</v>
      </c>
      <c r="X196" s="5" t="s">
        <v>33</v>
      </c>
      <c r="Y196" s="5" t="s">
        <v>452</v>
      </c>
      <c r="Z196" s="58">
        <v>85</v>
      </c>
      <c r="AB196" s="5" t="s">
        <v>409</v>
      </c>
      <c r="AC196" s="5">
        <v>7</v>
      </c>
      <c r="AD196" s="58">
        <v>85</v>
      </c>
      <c r="AK196" s="5" t="s">
        <v>355</v>
      </c>
      <c r="AL196" s="5">
        <v>49</v>
      </c>
      <c r="AM196" s="5" t="s">
        <v>33</v>
      </c>
      <c r="AN196" s="5" t="s">
        <v>379</v>
      </c>
      <c r="AO196" s="49">
        <v>4</v>
      </c>
      <c r="AP196" s="43">
        <v>515</v>
      </c>
      <c r="AQ196" s="38"/>
      <c r="AR196" s="38"/>
      <c r="AS196" s="38"/>
      <c r="AV196" s="38"/>
      <c r="AW196" s="38"/>
      <c r="AX196" s="38"/>
      <c r="AY196" s="38"/>
      <c r="AZ196" s="38"/>
      <c r="BA196" s="38"/>
    </row>
    <row r="197" spans="2:53" ht="12.75">
      <c r="B197" s="4" t="s">
        <v>181</v>
      </c>
      <c r="C197" s="15" t="s">
        <v>324</v>
      </c>
      <c r="D197" s="4">
        <v>11</v>
      </c>
      <c r="E197" s="5" t="s">
        <v>270</v>
      </c>
      <c r="F197" s="5">
        <v>12</v>
      </c>
      <c r="G197" s="5" t="s">
        <v>40</v>
      </c>
      <c r="H197" s="5" t="s">
        <v>304</v>
      </c>
      <c r="I197" s="5">
        <v>3</v>
      </c>
      <c r="J197" s="5">
        <v>1</v>
      </c>
      <c r="K197" s="4">
        <v>1</v>
      </c>
      <c r="L197" s="4">
        <v>1</v>
      </c>
      <c r="M197" s="4">
        <v>1</v>
      </c>
      <c r="N197" s="5">
        <v>60</v>
      </c>
      <c r="O197" s="5">
        <v>60</v>
      </c>
      <c r="P197" s="5">
        <v>60</v>
      </c>
      <c r="Q197" s="5">
        <v>180</v>
      </c>
      <c r="R197" s="49">
        <v>1</v>
      </c>
      <c r="S197" s="43">
        <v>855</v>
      </c>
      <c r="V197" s="5" t="s">
        <v>468</v>
      </c>
      <c r="W197" s="5">
        <v>7</v>
      </c>
      <c r="X197" s="5" t="s">
        <v>33</v>
      </c>
      <c r="Y197" s="5">
        <v>19813591</v>
      </c>
      <c r="Z197" s="58">
        <v>170</v>
      </c>
      <c r="AB197" s="5" t="s">
        <v>468</v>
      </c>
      <c r="AC197" s="5">
        <v>7</v>
      </c>
      <c r="AD197" s="58">
        <v>170</v>
      </c>
      <c r="AK197" s="5"/>
      <c r="AL197" s="5"/>
      <c r="AM197" s="5"/>
      <c r="AN197" s="5"/>
      <c r="AO197" s="49"/>
      <c r="AP197" s="43"/>
      <c r="AQ197" s="38"/>
      <c r="AR197" s="38"/>
      <c r="AS197" s="38"/>
      <c r="AV197" s="38"/>
      <c r="AW197" s="38"/>
      <c r="AX197" s="38"/>
      <c r="AY197" s="38"/>
      <c r="AZ197" s="38"/>
      <c r="BA197" s="38"/>
    </row>
    <row r="198" spans="1:206" s="25" customFormat="1" ht="12.75">
      <c r="A198" s="45"/>
      <c r="B198" s="4" t="s">
        <v>181</v>
      </c>
      <c r="C198" s="15">
        <v>42539</v>
      </c>
      <c r="D198" s="4">
        <v>12</v>
      </c>
      <c r="E198" s="5" t="s">
        <v>270</v>
      </c>
      <c r="F198" s="5">
        <v>12</v>
      </c>
      <c r="G198" s="5" t="s">
        <v>40</v>
      </c>
      <c r="H198" s="5" t="s">
        <v>304</v>
      </c>
      <c r="I198" s="5">
        <v>3</v>
      </c>
      <c r="J198" s="5">
        <v>1</v>
      </c>
      <c r="K198" s="4">
        <v>1</v>
      </c>
      <c r="L198" s="4">
        <v>1</v>
      </c>
      <c r="M198" s="4">
        <v>1</v>
      </c>
      <c r="N198" s="5">
        <v>60</v>
      </c>
      <c r="O198" s="5">
        <v>60</v>
      </c>
      <c r="P198" s="5">
        <v>60</v>
      </c>
      <c r="Q198" s="5">
        <v>180</v>
      </c>
      <c r="R198" s="49">
        <v>2</v>
      </c>
      <c r="S198" s="43"/>
      <c r="T198" s="38"/>
      <c r="U198" s="38"/>
      <c r="V198" s="5" t="s">
        <v>574</v>
      </c>
      <c r="W198" s="5">
        <v>7</v>
      </c>
      <c r="X198" s="5" t="s">
        <v>33</v>
      </c>
      <c r="Y198" s="5">
        <v>19020177</v>
      </c>
      <c r="Z198" s="58">
        <v>120</v>
      </c>
      <c r="AA198" s="50"/>
      <c r="AB198" s="5" t="s">
        <v>574</v>
      </c>
      <c r="AC198" s="5">
        <v>7</v>
      </c>
      <c r="AD198" s="58">
        <v>120</v>
      </c>
      <c r="AE198" s="50"/>
      <c r="AF198" s="50"/>
      <c r="AG198" s="50"/>
      <c r="AH198" s="50"/>
      <c r="AI198" s="50"/>
      <c r="AJ198" s="50"/>
      <c r="AK198" s="1" t="s">
        <v>0</v>
      </c>
      <c r="AL198" s="2" t="s">
        <v>2</v>
      </c>
      <c r="AM198" s="1" t="s">
        <v>7</v>
      </c>
      <c r="AN198" s="1" t="s">
        <v>1</v>
      </c>
      <c r="AO198" s="51" t="s">
        <v>564</v>
      </c>
      <c r="AP198" s="57" t="s">
        <v>588</v>
      </c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38"/>
      <c r="CO198" s="38"/>
      <c r="CP198" s="38"/>
      <c r="CQ198" s="38"/>
      <c r="CR198" s="38"/>
      <c r="CS198" s="38"/>
      <c r="CT198" s="38"/>
      <c r="CU198" s="38"/>
      <c r="CV198" s="38"/>
      <c r="CW198" s="38"/>
      <c r="CX198" s="38"/>
      <c r="CY198" s="38"/>
      <c r="CZ198" s="38"/>
      <c r="DA198" s="38"/>
      <c r="DB198" s="38"/>
      <c r="DC198" s="38"/>
      <c r="DD198" s="38"/>
      <c r="DE198" s="38"/>
      <c r="DF198" s="38"/>
      <c r="DG198" s="38"/>
      <c r="DH198" s="38"/>
      <c r="DI198" s="38"/>
      <c r="DJ198" s="38"/>
      <c r="DK198" s="38"/>
      <c r="DL198" s="38"/>
      <c r="DM198" s="38"/>
      <c r="DN198" s="38"/>
      <c r="DO198" s="38"/>
      <c r="DP198" s="38"/>
      <c r="DQ198" s="38"/>
      <c r="DR198" s="38"/>
      <c r="DS198" s="38"/>
      <c r="DT198" s="38"/>
      <c r="DU198" s="38"/>
      <c r="DV198" s="38"/>
      <c r="DW198" s="38"/>
      <c r="DX198" s="38"/>
      <c r="DY198" s="38"/>
      <c r="DZ198" s="38"/>
      <c r="EA198" s="38"/>
      <c r="EB198" s="38"/>
      <c r="EC198" s="38"/>
      <c r="ED198" s="38"/>
      <c r="EE198" s="38"/>
      <c r="EF198" s="38"/>
      <c r="EG198" s="38"/>
      <c r="EH198" s="38"/>
      <c r="EI198" s="38"/>
      <c r="EJ198" s="38"/>
      <c r="EK198" s="38"/>
      <c r="EL198" s="38"/>
      <c r="EM198" s="38"/>
      <c r="EN198" s="38"/>
      <c r="EO198" s="38"/>
      <c r="EP198" s="38"/>
      <c r="EQ198" s="38"/>
      <c r="ER198" s="38"/>
      <c r="ES198" s="38"/>
      <c r="ET198" s="38"/>
      <c r="EU198" s="38"/>
      <c r="EV198" s="38"/>
      <c r="EW198" s="38"/>
      <c r="EX198" s="38"/>
      <c r="EY198" s="38"/>
      <c r="EZ198" s="38"/>
      <c r="FA198" s="38"/>
      <c r="FB198" s="38"/>
      <c r="FC198" s="38"/>
      <c r="FD198" s="38"/>
      <c r="FE198" s="38"/>
      <c r="FF198" s="38"/>
      <c r="FG198" s="38"/>
      <c r="FH198" s="38"/>
      <c r="FI198" s="38"/>
      <c r="FJ198" s="38"/>
      <c r="FK198" s="38"/>
      <c r="FL198" s="38"/>
      <c r="FM198" s="38"/>
      <c r="FN198" s="38"/>
      <c r="FO198" s="38"/>
      <c r="FP198" s="38"/>
      <c r="FQ198" s="38"/>
      <c r="FR198" s="38"/>
      <c r="FS198" s="38"/>
      <c r="FT198" s="38"/>
      <c r="FU198" s="38"/>
      <c r="FV198" s="38"/>
      <c r="FW198" s="38"/>
      <c r="FX198" s="38"/>
      <c r="FY198" s="38"/>
      <c r="FZ198" s="38"/>
      <c r="GA198" s="38"/>
      <c r="GB198" s="38"/>
      <c r="GC198" s="38"/>
      <c r="GD198" s="38"/>
      <c r="GE198" s="38"/>
      <c r="GF198" s="38"/>
      <c r="GG198" s="38"/>
      <c r="GH198" s="38"/>
      <c r="GI198" s="38"/>
      <c r="GJ198" s="38"/>
      <c r="GK198" s="38"/>
      <c r="GL198" s="38"/>
      <c r="GM198" s="38"/>
      <c r="GN198" s="38"/>
      <c r="GO198" s="38"/>
      <c r="GP198" s="38"/>
      <c r="GQ198" s="38"/>
      <c r="GR198" s="38"/>
      <c r="GS198" s="38"/>
      <c r="GT198" s="38"/>
      <c r="GU198" s="38"/>
      <c r="GV198" s="38"/>
      <c r="GW198" s="38"/>
      <c r="GX198" s="38"/>
    </row>
    <row r="199" spans="2:53" ht="12.75">
      <c r="B199" s="4" t="s">
        <v>181</v>
      </c>
      <c r="C199" s="15">
        <v>42540</v>
      </c>
      <c r="D199" s="4">
        <v>9</v>
      </c>
      <c r="E199" s="5" t="s">
        <v>270</v>
      </c>
      <c r="F199" s="5">
        <v>12</v>
      </c>
      <c r="G199" s="5" t="s">
        <v>40</v>
      </c>
      <c r="H199" s="5" t="s">
        <v>304</v>
      </c>
      <c r="I199" s="5">
        <v>3</v>
      </c>
      <c r="J199" s="5">
        <v>1</v>
      </c>
      <c r="K199" s="4">
        <v>1</v>
      </c>
      <c r="L199" s="4">
        <v>1</v>
      </c>
      <c r="M199" s="4">
        <v>1</v>
      </c>
      <c r="N199" s="5">
        <v>60</v>
      </c>
      <c r="O199" s="5">
        <v>60</v>
      </c>
      <c r="P199" s="5">
        <v>60</v>
      </c>
      <c r="Q199" s="5">
        <v>180</v>
      </c>
      <c r="R199" s="49">
        <v>3</v>
      </c>
      <c r="V199" s="5" t="s">
        <v>571</v>
      </c>
      <c r="W199" s="5">
        <v>7</v>
      </c>
      <c r="X199" s="5" t="s">
        <v>33</v>
      </c>
      <c r="Y199" s="5">
        <v>19024008</v>
      </c>
      <c r="Z199" s="58">
        <v>75</v>
      </c>
      <c r="AB199" s="5" t="s">
        <v>571</v>
      </c>
      <c r="AC199" s="5">
        <v>7</v>
      </c>
      <c r="AD199" s="58">
        <v>75</v>
      </c>
      <c r="AK199" s="5" t="s">
        <v>501</v>
      </c>
      <c r="AL199" s="5">
        <v>2</v>
      </c>
      <c r="AM199" s="5" t="s">
        <v>27</v>
      </c>
      <c r="AN199" s="5">
        <v>93000598</v>
      </c>
      <c r="AO199" s="49">
        <v>1</v>
      </c>
      <c r="AP199" s="43">
        <v>120</v>
      </c>
      <c r="AQ199" s="38"/>
      <c r="AR199" s="38"/>
      <c r="AS199" s="38"/>
      <c r="AV199" s="38"/>
      <c r="AW199" s="38"/>
      <c r="AX199" s="38"/>
      <c r="AY199" s="38"/>
      <c r="AZ199" s="38"/>
      <c r="BA199" s="38"/>
    </row>
    <row r="200" spans="2:53" ht="12.75">
      <c r="B200" s="4" t="s">
        <v>326</v>
      </c>
      <c r="C200" s="15" t="s">
        <v>327</v>
      </c>
      <c r="D200" s="4">
        <v>8</v>
      </c>
      <c r="E200" s="5" t="s">
        <v>270</v>
      </c>
      <c r="F200" s="5">
        <v>12</v>
      </c>
      <c r="G200" s="5" t="s">
        <v>40</v>
      </c>
      <c r="H200" s="5" t="s">
        <v>304</v>
      </c>
      <c r="I200" s="5">
        <v>3</v>
      </c>
      <c r="J200" s="5">
        <v>1</v>
      </c>
      <c r="K200" s="4">
        <v>3</v>
      </c>
      <c r="L200" s="4">
        <v>1</v>
      </c>
      <c r="M200" s="4">
        <v>2</v>
      </c>
      <c r="N200" s="5">
        <v>50</v>
      </c>
      <c r="O200" s="5">
        <v>60</v>
      </c>
      <c r="P200" s="5">
        <v>55</v>
      </c>
      <c r="Q200" s="5">
        <v>165</v>
      </c>
      <c r="R200" s="49">
        <v>4</v>
      </c>
      <c r="AK200" s="5" t="s">
        <v>389</v>
      </c>
      <c r="AL200" s="5">
        <v>2</v>
      </c>
      <c r="AM200" s="5" t="s">
        <v>27</v>
      </c>
      <c r="AN200" s="5" t="s">
        <v>416</v>
      </c>
      <c r="AO200" s="49">
        <v>2</v>
      </c>
      <c r="AP200" s="43">
        <v>90</v>
      </c>
      <c r="AQ200" s="38"/>
      <c r="AR200" s="38"/>
      <c r="AS200" s="38"/>
      <c r="AV200" s="38"/>
      <c r="AW200" s="38"/>
      <c r="AX200" s="38"/>
      <c r="AY200" s="38"/>
      <c r="AZ200" s="38"/>
      <c r="BA200" s="38"/>
    </row>
    <row r="201" spans="2:53" ht="12.75">
      <c r="B201" s="12" t="s">
        <v>326</v>
      </c>
      <c r="C201" s="16">
        <v>42519</v>
      </c>
      <c r="D201" s="12">
        <v>11</v>
      </c>
      <c r="E201" s="13" t="s">
        <v>270</v>
      </c>
      <c r="F201" s="13">
        <v>12</v>
      </c>
      <c r="G201" s="13" t="s">
        <v>40</v>
      </c>
      <c r="H201" s="13" t="s">
        <v>304</v>
      </c>
      <c r="I201" s="13">
        <v>3</v>
      </c>
      <c r="J201" s="13">
        <v>1</v>
      </c>
      <c r="K201" s="12">
        <v>3</v>
      </c>
      <c r="L201" s="12">
        <v>3</v>
      </c>
      <c r="M201" s="12">
        <v>3</v>
      </c>
      <c r="N201" s="13">
        <v>50</v>
      </c>
      <c r="O201" s="13">
        <v>50</v>
      </c>
      <c r="P201" s="13">
        <v>50</v>
      </c>
      <c r="Q201" s="13">
        <v>150</v>
      </c>
      <c r="R201" s="55">
        <v>5</v>
      </c>
      <c r="S201" s="60"/>
      <c r="V201" s="5" t="s">
        <v>334</v>
      </c>
      <c r="W201" s="5">
        <v>8</v>
      </c>
      <c r="X201" s="5" t="s">
        <v>33</v>
      </c>
      <c r="Y201" s="5" t="s">
        <v>371</v>
      </c>
      <c r="Z201" s="58">
        <v>570</v>
      </c>
      <c r="AB201" s="5" t="s">
        <v>334</v>
      </c>
      <c r="AC201" s="5">
        <v>8</v>
      </c>
      <c r="AD201" s="58">
        <v>570</v>
      </c>
      <c r="AK201" s="5" t="s">
        <v>503</v>
      </c>
      <c r="AL201" s="5">
        <v>2</v>
      </c>
      <c r="AM201" s="5" t="s">
        <v>27</v>
      </c>
      <c r="AN201" s="5">
        <v>19813603</v>
      </c>
      <c r="AO201" s="49">
        <v>1</v>
      </c>
      <c r="AP201" s="43">
        <v>30</v>
      </c>
      <c r="AQ201" s="38"/>
      <c r="AR201" s="38"/>
      <c r="AS201" s="38"/>
      <c r="AV201" s="38"/>
      <c r="AW201" s="38"/>
      <c r="AX201" s="38"/>
      <c r="AY201" s="38"/>
      <c r="AZ201" s="38"/>
      <c r="BA201" s="38"/>
    </row>
    <row r="202" spans="1:206" s="25" customFormat="1" ht="12.75">
      <c r="A202" s="45"/>
      <c r="B202" s="4" t="s">
        <v>181</v>
      </c>
      <c r="C202" s="15" t="s">
        <v>324</v>
      </c>
      <c r="D202" s="4">
        <v>11</v>
      </c>
      <c r="E202" s="5" t="s">
        <v>215</v>
      </c>
      <c r="F202" s="5">
        <v>12</v>
      </c>
      <c r="G202" s="5" t="s">
        <v>40</v>
      </c>
      <c r="H202" s="5" t="s">
        <v>279</v>
      </c>
      <c r="I202" s="5">
        <v>8</v>
      </c>
      <c r="J202" s="5">
        <v>1</v>
      </c>
      <c r="K202" s="4">
        <v>3</v>
      </c>
      <c r="L202" s="4">
        <v>3</v>
      </c>
      <c r="M202" s="4">
        <v>2</v>
      </c>
      <c r="N202" s="5">
        <v>50</v>
      </c>
      <c r="O202" s="5">
        <v>50</v>
      </c>
      <c r="P202" s="5">
        <v>55</v>
      </c>
      <c r="Q202" s="5">
        <v>155</v>
      </c>
      <c r="R202" s="49">
        <v>1</v>
      </c>
      <c r="S202" s="43">
        <v>295</v>
      </c>
      <c r="T202" s="38"/>
      <c r="U202" s="38"/>
      <c r="V202" s="5" t="s">
        <v>193</v>
      </c>
      <c r="W202" s="5">
        <v>8</v>
      </c>
      <c r="X202" s="5" t="s">
        <v>33</v>
      </c>
      <c r="Y202" s="5">
        <v>19604369</v>
      </c>
      <c r="Z202" s="58">
        <v>120</v>
      </c>
      <c r="AA202" s="50"/>
      <c r="AB202" s="5" t="s">
        <v>193</v>
      </c>
      <c r="AC202" s="5">
        <v>8</v>
      </c>
      <c r="AD202" s="58">
        <v>120</v>
      </c>
      <c r="AE202" s="50"/>
      <c r="AF202" s="50"/>
      <c r="AG202" s="50"/>
      <c r="AH202" s="50"/>
      <c r="AI202" s="50"/>
      <c r="AJ202" s="50"/>
      <c r="AK202" s="5" t="s">
        <v>388</v>
      </c>
      <c r="AL202" s="5">
        <v>2</v>
      </c>
      <c r="AM202" s="5" t="s">
        <v>27</v>
      </c>
      <c r="AN202" s="5" t="s">
        <v>413</v>
      </c>
      <c r="AO202" s="49">
        <v>4</v>
      </c>
      <c r="AP202" s="43">
        <v>430</v>
      </c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8"/>
      <c r="CO202" s="38"/>
      <c r="CP202" s="38"/>
      <c r="CQ202" s="38"/>
      <c r="CR202" s="38"/>
      <c r="CS202" s="38"/>
      <c r="CT202" s="38"/>
      <c r="CU202" s="38"/>
      <c r="CV202" s="38"/>
      <c r="CW202" s="38"/>
      <c r="CX202" s="38"/>
      <c r="CY202" s="38"/>
      <c r="CZ202" s="38"/>
      <c r="DA202" s="38"/>
      <c r="DB202" s="38"/>
      <c r="DC202" s="38"/>
      <c r="DD202" s="38"/>
      <c r="DE202" s="38"/>
      <c r="DF202" s="38"/>
      <c r="DG202" s="38"/>
      <c r="DH202" s="38"/>
      <c r="DI202" s="38"/>
      <c r="DJ202" s="38"/>
      <c r="DK202" s="38"/>
      <c r="DL202" s="38"/>
      <c r="DM202" s="38"/>
      <c r="DN202" s="38"/>
      <c r="DO202" s="38"/>
      <c r="DP202" s="38"/>
      <c r="DQ202" s="38"/>
      <c r="DR202" s="38"/>
      <c r="DS202" s="38"/>
      <c r="DT202" s="38"/>
      <c r="DU202" s="38"/>
      <c r="DV202" s="38"/>
      <c r="DW202" s="38"/>
      <c r="DX202" s="38"/>
      <c r="DY202" s="38"/>
      <c r="DZ202" s="38"/>
      <c r="EA202" s="38"/>
      <c r="EB202" s="38"/>
      <c r="EC202" s="38"/>
      <c r="ED202" s="38"/>
      <c r="EE202" s="38"/>
      <c r="EF202" s="38"/>
      <c r="EG202" s="38"/>
      <c r="EH202" s="38"/>
      <c r="EI202" s="38"/>
      <c r="EJ202" s="38"/>
      <c r="EK202" s="38"/>
      <c r="EL202" s="38"/>
      <c r="EM202" s="38"/>
      <c r="EN202" s="38"/>
      <c r="EO202" s="38"/>
      <c r="EP202" s="38"/>
      <c r="EQ202" s="38"/>
      <c r="ER202" s="38"/>
      <c r="ES202" s="38"/>
      <c r="ET202" s="38"/>
      <c r="EU202" s="38"/>
      <c r="EV202" s="38"/>
      <c r="EW202" s="38"/>
      <c r="EX202" s="38"/>
      <c r="EY202" s="38"/>
      <c r="EZ202" s="38"/>
      <c r="FA202" s="38"/>
      <c r="FB202" s="38"/>
      <c r="FC202" s="38"/>
      <c r="FD202" s="38"/>
      <c r="FE202" s="38"/>
      <c r="FF202" s="38"/>
      <c r="FG202" s="38"/>
      <c r="FH202" s="38"/>
      <c r="FI202" s="38"/>
      <c r="FJ202" s="38"/>
      <c r="FK202" s="38"/>
      <c r="FL202" s="38"/>
      <c r="FM202" s="38"/>
      <c r="FN202" s="38"/>
      <c r="FO202" s="38"/>
      <c r="FP202" s="38"/>
      <c r="FQ202" s="38"/>
      <c r="FR202" s="38"/>
      <c r="FS202" s="38"/>
      <c r="FT202" s="38"/>
      <c r="FU202" s="38"/>
      <c r="FV202" s="38"/>
      <c r="FW202" s="38"/>
      <c r="FX202" s="38"/>
      <c r="FY202" s="38"/>
      <c r="FZ202" s="38"/>
      <c r="GA202" s="38"/>
      <c r="GB202" s="38"/>
      <c r="GC202" s="38"/>
      <c r="GD202" s="38"/>
      <c r="GE202" s="38"/>
      <c r="GF202" s="38"/>
      <c r="GG202" s="38"/>
      <c r="GH202" s="38"/>
      <c r="GI202" s="38"/>
      <c r="GJ202" s="38"/>
      <c r="GK202" s="38"/>
      <c r="GL202" s="38"/>
      <c r="GM202" s="38"/>
      <c r="GN202" s="38"/>
      <c r="GO202" s="38"/>
      <c r="GP202" s="38"/>
      <c r="GQ202" s="38"/>
      <c r="GR202" s="38"/>
      <c r="GS202" s="38"/>
      <c r="GT202" s="38"/>
      <c r="GU202" s="38"/>
      <c r="GV202" s="38"/>
      <c r="GW202" s="38"/>
      <c r="GX202" s="38"/>
    </row>
    <row r="203" spans="2:53" ht="12.75">
      <c r="B203" s="12" t="s">
        <v>181</v>
      </c>
      <c r="C203" s="16" t="s">
        <v>323</v>
      </c>
      <c r="D203" s="12">
        <v>13</v>
      </c>
      <c r="E203" s="13" t="s">
        <v>215</v>
      </c>
      <c r="F203" s="13">
        <v>12</v>
      </c>
      <c r="G203" s="13" t="s">
        <v>40</v>
      </c>
      <c r="H203" s="13" t="s">
        <v>279</v>
      </c>
      <c r="I203" s="13">
        <v>8</v>
      </c>
      <c r="J203" s="13">
        <v>1</v>
      </c>
      <c r="K203" s="12">
        <v>3</v>
      </c>
      <c r="L203" s="12">
        <v>4</v>
      </c>
      <c r="M203" s="12">
        <v>4</v>
      </c>
      <c r="N203" s="13">
        <v>50</v>
      </c>
      <c r="O203" s="13">
        <v>45</v>
      </c>
      <c r="P203" s="13">
        <v>45</v>
      </c>
      <c r="Q203" s="13">
        <v>140</v>
      </c>
      <c r="R203" s="55">
        <v>2</v>
      </c>
      <c r="S203" s="60"/>
      <c r="V203" s="5" t="s">
        <v>396</v>
      </c>
      <c r="W203" s="5">
        <v>8</v>
      </c>
      <c r="X203" s="5" t="s">
        <v>33</v>
      </c>
      <c r="Y203" s="5" t="s">
        <v>428</v>
      </c>
      <c r="Z203" s="58">
        <v>515</v>
      </c>
      <c r="AB203" s="5" t="s">
        <v>396</v>
      </c>
      <c r="AC203" s="5">
        <v>8</v>
      </c>
      <c r="AD203" s="58">
        <v>515</v>
      </c>
      <c r="AK203" s="5" t="s">
        <v>502</v>
      </c>
      <c r="AL203" s="5">
        <v>2</v>
      </c>
      <c r="AM203" s="5" t="s">
        <v>27</v>
      </c>
      <c r="AN203" s="5">
        <v>19813602</v>
      </c>
      <c r="AO203" s="49">
        <v>1</v>
      </c>
      <c r="AP203" s="43">
        <v>35</v>
      </c>
      <c r="AQ203" s="38"/>
      <c r="AR203" s="38"/>
      <c r="AS203" s="38"/>
      <c r="AV203" s="38"/>
      <c r="AW203" s="38"/>
      <c r="AX203" s="38"/>
      <c r="AY203" s="38"/>
      <c r="AZ203" s="38"/>
      <c r="BA203" s="38"/>
    </row>
    <row r="204" spans="2:53" ht="12.75">
      <c r="B204" s="4" t="s">
        <v>508</v>
      </c>
      <c r="C204" s="15">
        <v>42609</v>
      </c>
      <c r="D204" s="4">
        <v>11</v>
      </c>
      <c r="E204" s="5" t="s">
        <v>556</v>
      </c>
      <c r="F204" s="5">
        <v>18</v>
      </c>
      <c r="G204" s="5" t="s">
        <v>40</v>
      </c>
      <c r="H204" s="5">
        <v>18950307</v>
      </c>
      <c r="I204" s="5">
        <v>8</v>
      </c>
      <c r="J204" s="5">
        <v>28</v>
      </c>
      <c r="K204" s="4">
        <v>1</v>
      </c>
      <c r="L204" s="4">
        <v>3</v>
      </c>
      <c r="M204" s="4">
        <v>2</v>
      </c>
      <c r="N204" s="5">
        <v>60</v>
      </c>
      <c r="O204" s="5">
        <v>50</v>
      </c>
      <c r="P204" s="5">
        <v>55</v>
      </c>
      <c r="Q204" s="5">
        <v>165</v>
      </c>
      <c r="R204" s="49">
        <v>1</v>
      </c>
      <c r="S204" s="43">
        <v>320</v>
      </c>
      <c r="V204" s="5" t="s">
        <v>332</v>
      </c>
      <c r="W204" s="5">
        <v>8</v>
      </c>
      <c r="X204" s="5" t="s">
        <v>33</v>
      </c>
      <c r="Y204" s="5" t="s">
        <v>363</v>
      </c>
      <c r="Z204" s="58">
        <v>505</v>
      </c>
      <c r="AB204" s="5" t="s">
        <v>332</v>
      </c>
      <c r="AC204" s="5">
        <v>8</v>
      </c>
      <c r="AD204" s="58">
        <v>505</v>
      </c>
      <c r="AK204" s="5"/>
      <c r="AL204" s="5"/>
      <c r="AM204" s="5"/>
      <c r="AN204" s="5"/>
      <c r="AO204" s="49"/>
      <c r="AP204" s="43"/>
      <c r="AQ204" s="38"/>
      <c r="AR204" s="38"/>
      <c r="AS204" s="38"/>
      <c r="AV204" s="38"/>
      <c r="AW204" s="38"/>
      <c r="AX204" s="38"/>
      <c r="AY204" s="38"/>
      <c r="AZ204" s="38"/>
      <c r="BA204" s="38"/>
    </row>
    <row r="205" spans="2:53" ht="12.75">
      <c r="B205" s="4" t="s">
        <v>508</v>
      </c>
      <c r="C205" s="15">
        <v>42610</v>
      </c>
      <c r="D205" s="4">
        <v>10</v>
      </c>
      <c r="E205" s="5" t="s">
        <v>556</v>
      </c>
      <c r="F205" s="5">
        <v>18</v>
      </c>
      <c r="G205" s="5" t="s">
        <v>40</v>
      </c>
      <c r="H205" s="5">
        <v>18950307</v>
      </c>
      <c r="I205" s="5">
        <v>8</v>
      </c>
      <c r="J205" s="5">
        <v>28</v>
      </c>
      <c r="K205" s="4">
        <v>1</v>
      </c>
      <c r="L205" s="4">
        <v>1</v>
      </c>
      <c r="M205" s="4">
        <v>6</v>
      </c>
      <c r="N205" s="5">
        <v>60</v>
      </c>
      <c r="O205" s="5">
        <v>60</v>
      </c>
      <c r="P205" s="5">
        <v>35</v>
      </c>
      <c r="Q205" s="5">
        <v>155</v>
      </c>
      <c r="R205" s="49">
        <v>2</v>
      </c>
      <c r="V205" s="5" t="s">
        <v>473</v>
      </c>
      <c r="W205" s="5">
        <v>8</v>
      </c>
      <c r="X205" s="5" t="s">
        <v>33</v>
      </c>
      <c r="Y205" s="5">
        <v>19813538</v>
      </c>
      <c r="Z205" s="58">
        <v>545</v>
      </c>
      <c r="AB205" s="5" t="s">
        <v>473</v>
      </c>
      <c r="AC205" s="5">
        <v>8</v>
      </c>
      <c r="AD205" s="58">
        <v>545</v>
      </c>
      <c r="AK205" s="1" t="s">
        <v>0</v>
      </c>
      <c r="AL205" s="2" t="s">
        <v>2</v>
      </c>
      <c r="AM205" s="1" t="s">
        <v>7</v>
      </c>
      <c r="AN205" s="1" t="s">
        <v>1</v>
      </c>
      <c r="AO205" s="51" t="s">
        <v>564</v>
      </c>
      <c r="AP205" s="57" t="s">
        <v>588</v>
      </c>
      <c r="AQ205" s="38"/>
      <c r="AR205" s="38"/>
      <c r="AS205" s="38"/>
      <c r="AV205" s="38"/>
      <c r="AW205" s="38"/>
      <c r="AX205" s="38"/>
      <c r="AY205" s="38"/>
      <c r="AZ205" s="38"/>
      <c r="BA205" s="38"/>
    </row>
    <row r="206" spans="1:206" s="25" customFormat="1" ht="12.75">
      <c r="A206" s="45"/>
      <c r="B206" s="4"/>
      <c r="C206" s="15"/>
      <c r="D206" s="4"/>
      <c r="E206" s="5"/>
      <c r="F206" s="5"/>
      <c r="G206" s="5"/>
      <c r="H206" s="5"/>
      <c r="I206" s="5"/>
      <c r="J206" s="5"/>
      <c r="K206" s="4"/>
      <c r="L206" s="4"/>
      <c r="M206" s="4"/>
      <c r="N206" s="5"/>
      <c r="O206" s="5"/>
      <c r="P206" s="5"/>
      <c r="Q206" s="5"/>
      <c r="R206" s="49"/>
      <c r="S206" s="43"/>
      <c r="T206" s="38"/>
      <c r="U206" s="38"/>
      <c r="V206" s="5" t="s">
        <v>197</v>
      </c>
      <c r="W206" s="5">
        <v>8</v>
      </c>
      <c r="X206" s="5" t="s">
        <v>33</v>
      </c>
      <c r="Y206" s="5">
        <v>19604685</v>
      </c>
      <c r="Z206" s="58">
        <v>120</v>
      </c>
      <c r="AA206" s="50"/>
      <c r="AB206" s="5" t="s">
        <v>197</v>
      </c>
      <c r="AC206" s="5">
        <v>8</v>
      </c>
      <c r="AD206" s="58">
        <v>120</v>
      </c>
      <c r="AE206" s="50"/>
      <c r="AF206" s="50"/>
      <c r="AG206" s="50"/>
      <c r="AH206" s="50"/>
      <c r="AI206" s="50"/>
      <c r="AJ206" s="50"/>
      <c r="AK206" s="5" t="s">
        <v>504</v>
      </c>
      <c r="AL206" s="5">
        <v>3</v>
      </c>
      <c r="AM206" s="5" t="s">
        <v>27</v>
      </c>
      <c r="AN206" s="5">
        <v>93000957</v>
      </c>
      <c r="AO206" s="49">
        <v>1</v>
      </c>
      <c r="AP206" s="43">
        <v>85</v>
      </c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  <c r="CP206" s="38"/>
      <c r="CQ206" s="38"/>
      <c r="CR206" s="38"/>
      <c r="CS206" s="38"/>
      <c r="CT206" s="38"/>
      <c r="CU206" s="38"/>
      <c r="CV206" s="38"/>
      <c r="CW206" s="38"/>
      <c r="CX206" s="38"/>
      <c r="CY206" s="38"/>
      <c r="CZ206" s="38"/>
      <c r="DA206" s="38"/>
      <c r="DB206" s="38"/>
      <c r="DC206" s="38"/>
      <c r="DD206" s="38"/>
      <c r="DE206" s="38"/>
      <c r="DF206" s="38"/>
      <c r="DG206" s="38"/>
      <c r="DH206" s="38"/>
      <c r="DI206" s="38"/>
      <c r="DJ206" s="38"/>
      <c r="DK206" s="38"/>
      <c r="DL206" s="38"/>
      <c r="DM206" s="38"/>
      <c r="DN206" s="38"/>
      <c r="DO206" s="38"/>
      <c r="DP206" s="38"/>
      <c r="DQ206" s="38"/>
      <c r="DR206" s="38"/>
      <c r="DS206" s="38"/>
      <c r="DT206" s="38"/>
      <c r="DU206" s="38"/>
      <c r="DV206" s="38"/>
      <c r="DW206" s="38"/>
      <c r="DX206" s="38"/>
      <c r="DY206" s="38"/>
      <c r="DZ206" s="38"/>
      <c r="EA206" s="38"/>
      <c r="EB206" s="38"/>
      <c r="EC206" s="38"/>
      <c r="ED206" s="38"/>
      <c r="EE206" s="38"/>
      <c r="EF206" s="38"/>
      <c r="EG206" s="38"/>
      <c r="EH206" s="38"/>
      <c r="EI206" s="38"/>
      <c r="EJ206" s="38"/>
      <c r="EK206" s="38"/>
      <c r="EL206" s="38"/>
      <c r="EM206" s="38"/>
      <c r="EN206" s="38"/>
      <c r="EO206" s="38"/>
      <c r="EP206" s="38"/>
      <c r="EQ206" s="38"/>
      <c r="ER206" s="38"/>
      <c r="ES206" s="38"/>
      <c r="ET206" s="38"/>
      <c r="EU206" s="38"/>
      <c r="EV206" s="38"/>
      <c r="EW206" s="38"/>
      <c r="EX206" s="38"/>
      <c r="EY206" s="38"/>
      <c r="EZ206" s="38"/>
      <c r="FA206" s="38"/>
      <c r="FB206" s="38"/>
      <c r="FC206" s="38"/>
      <c r="FD206" s="38"/>
      <c r="FE206" s="38"/>
      <c r="FF206" s="38"/>
      <c r="FG206" s="38"/>
      <c r="FH206" s="38"/>
      <c r="FI206" s="38"/>
      <c r="FJ206" s="38"/>
      <c r="FK206" s="38"/>
      <c r="FL206" s="38"/>
      <c r="FM206" s="38"/>
      <c r="FN206" s="38"/>
      <c r="FO206" s="38"/>
      <c r="FP206" s="38"/>
      <c r="FQ206" s="38"/>
      <c r="FR206" s="38"/>
      <c r="FS206" s="38"/>
      <c r="FT206" s="38"/>
      <c r="FU206" s="38"/>
      <c r="FV206" s="38"/>
      <c r="FW206" s="38"/>
      <c r="FX206" s="38"/>
      <c r="FY206" s="38"/>
      <c r="FZ206" s="38"/>
      <c r="GA206" s="38"/>
      <c r="GB206" s="38"/>
      <c r="GC206" s="38"/>
      <c r="GD206" s="38"/>
      <c r="GE206" s="38"/>
      <c r="GF206" s="38"/>
      <c r="GG206" s="38"/>
      <c r="GH206" s="38"/>
      <c r="GI206" s="38"/>
      <c r="GJ206" s="38"/>
      <c r="GK206" s="38"/>
      <c r="GL206" s="38"/>
      <c r="GM206" s="38"/>
      <c r="GN206" s="38"/>
      <c r="GO206" s="38"/>
      <c r="GP206" s="38"/>
      <c r="GQ206" s="38"/>
      <c r="GR206" s="38"/>
      <c r="GS206" s="38"/>
      <c r="GT206" s="38"/>
      <c r="GU206" s="38"/>
      <c r="GV206" s="38"/>
      <c r="GW206" s="38"/>
      <c r="GX206" s="38"/>
    </row>
    <row r="207" spans="2:53" ht="12.75">
      <c r="B207" s="1" t="s">
        <v>3</v>
      </c>
      <c r="C207" s="14" t="s">
        <v>4</v>
      </c>
      <c r="D207" s="2" t="s">
        <v>26</v>
      </c>
      <c r="E207" s="1" t="s">
        <v>0</v>
      </c>
      <c r="F207" s="2" t="s">
        <v>2</v>
      </c>
      <c r="G207" s="1" t="s">
        <v>7</v>
      </c>
      <c r="H207" s="1" t="s">
        <v>1</v>
      </c>
      <c r="I207" s="2" t="s">
        <v>6</v>
      </c>
      <c r="J207" s="2" t="s">
        <v>175</v>
      </c>
      <c r="K207" s="2" t="s">
        <v>169</v>
      </c>
      <c r="L207" s="2" t="s">
        <v>170</v>
      </c>
      <c r="M207" s="2" t="s">
        <v>171</v>
      </c>
      <c r="N207" s="1" t="s">
        <v>172</v>
      </c>
      <c r="O207" s="1" t="s">
        <v>173</v>
      </c>
      <c r="P207" s="1" t="s">
        <v>174</v>
      </c>
      <c r="Q207" s="1" t="s">
        <v>358</v>
      </c>
      <c r="R207" s="51" t="s">
        <v>564</v>
      </c>
      <c r="S207" s="57" t="s">
        <v>588</v>
      </c>
      <c r="V207" s="5" t="s">
        <v>575</v>
      </c>
      <c r="W207" s="5">
        <v>8</v>
      </c>
      <c r="X207" s="5" t="s">
        <v>33</v>
      </c>
      <c r="Y207" s="5">
        <v>19023503</v>
      </c>
      <c r="Z207" s="58">
        <v>235</v>
      </c>
      <c r="AB207" s="5" t="s">
        <v>575</v>
      </c>
      <c r="AC207" s="5">
        <v>8</v>
      </c>
      <c r="AD207" s="58">
        <v>235</v>
      </c>
      <c r="AK207" s="5" t="s">
        <v>351</v>
      </c>
      <c r="AL207" s="5">
        <v>3</v>
      </c>
      <c r="AM207" s="5" t="s">
        <v>27</v>
      </c>
      <c r="AN207" s="5" t="s">
        <v>360</v>
      </c>
      <c r="AO207" s="49">
        <v>7</v>
      </c>
      <c r="AP207" s="43">
        <v>635</v>
      </c>
      <c r="AQ207" s="38"/>
      <c r="AR207" s="38"/>
      <c r="AS207" s="38"/>
      <c r="AV207" s="38"/>
      <c r="AW207" s="38"/>
      <c r="AX207" s="38"/>
      <c r="AY207" s="38"/>
      <c r="AZ207" s="38"/>
      <c r="BA207" s="38"/>
    </row>
    <row r="208" spans="2:53" ht="12.75">
      <c r="B208" s="12" t="s">
        <v>181</v>
      </c>
      <c r="C208" s="16" t="s">
        <v>323</v>
      </c>
      <c r="D208" s="12">
        <v>2</v>
      </c>
      <c r="E208" s="13" t="s">
        <v>236</v>
      </c>
      <c r="F208" s="13">
        <v>8</v>
      </c>
      <c r="G208" s="13" t="s">
        <v>28</v>
      </c>
      <c r="H208" s="13">
        <v>17203831</v>
      </c>
      <c r="I208" s="13">
        <v>3</v>
      </c>
      <c r="J208" s="13">
        <v>7</v>
      </c>
      <c r="K208" s="12">
        <v>2</v>
      </c>
      <c r="L208" s="12">
        <v>2</v>
      </c>
      <c r="M208" s="12">
        <v>2</v>
      </c>
      <c r="N208" s="13">
        <v>55</v>
      </c>
      <c r="O208" s="13">
        <v>55</v>
      </c>
      <c r="P208" s="13">
        <v>55</v>
      </c>
      <c r="Q208" s="13">
        <v>165</v>
      </c>
      <c r="R208" s="55">
        <v>1</v>
      </c>
      <c r="S208" s="60">
        <v>165</v>
      </c>
      <c r="V208" s="5" t="s">
        <v>194</v>
      </c>
      <c r="W208" s="5">
        <v>8</v>
      </c>
      <c r="X208" s="5" t="s">
        <v>33</v>
      </c>
      <c r="Y208" s="5">
        <v>19604640</v>
      </c>
      <c r="Z208" s="58">
        <v>215</v>
      </c>
      <c r="AB208" s="5" t="s">
        <v>194</v>
      </c>
      <c r="AC208" s="5">
        <v>8</v>
      </c>
      <c r="AD208" s="58">
        <v>215</v>
      </c>
      <c r="AK208" s="5" t="s">
        <v>460</v>
      </c>
      <c r="AL208" s="5">
        <v>3</v>
      </c>
      <c r="AM208" s="5" t="s">
        <v>27</v>
      </c>
      <c r="AN208" s="5">
        <v>19024005</v>
      </c>
      <c r="AO208" s="49">
        <v>4</v>
      </c>
      <c r="AP208" s="43">
        <v>360</v>
      </c>
      <c r="AQ208" s="38"/>
      <c r="AR208" s="38"/>
      <c r="AS208" s="38"/>
      <c r="AV208" s="38"/>
      <c r="AW208" s="38"/>
      <c r="AX208" s="38"/>
      <c r="AY208" s="38"/>
      <c r="AZ208" s="38"/>
      <c r="BA208" s="38"/>
    </row>
    <row r="209" spans="2:53" ht="12.75">
      <c r="B209" s="4" t="s">
        <v>181</v>
      </c>
      <c r="C209" s="15" t="s">
        <v>323</v>
      </c>
      <c r="D209" s="4">
        <v>2</v>
      </c>
      <c r="E209" s="5" t="s">
        <v>235</v>
      </c>
      <c r="F209" s="5">
        <v>10</v>
      </c>
      <c r="G209" s="5" t="s">
        <v>28</v>
      </c>
      <c r="H209" s="5">
        <v>19600128</v>
      </c>
      <c r="I209" s="5">
        <v>2</v>
      </c>
      <c r="J209" s="5" t="s">
        <v>119</v>
      </c>
      <c r="K209" s="4">
        <v>1</v>
      </c>
      <c r="L209" s="4">
        <v>1</v>
      </c>
      <c r="M209" s="4">
        <v>1</v>
      </c>
      <c r="N209" s="5">
        <v>60</v>
      </c>
      <c r="O209" s="5">
        <v>60</v>
      </c>
      <c r="P209" s="5">
        <v>60</v>
      </c>
      <c r="Q209" s="5">
        <v>180</v>
      </c>
      <c r="R209" s="49">
        <v>1</v>
      </c>
      <c r="S209" s="43">
        <v>965</v>
      </c>
      <c r="V209" s="5" t="s">
        <v>476</v>
      </c>
      <c r="W209" s="5">
        <v>8</v>
      </c>
      <c r="X209" s="5" t="s">
        <v>33</v>
      </c>
      <c r="Y209" s="5">
        <v>93001145</v>
      </c>
      <c r="Z209" s="58">
        <v>620</v>
      </c>
      <c r="AB209" s="5" t="s">
        <v>476</v>
      </c>
      <c r="AC209" s="5">
        <v>8</v>
      </c>
      <c r="AD209" s="58">
        <v>620</v>
      </c>
      <c r="AK209" s="5" t="s">
        <v>461</v>
      </c>
      <c r="AL209" s="5">
        <v>3</v>
      </c>
      <c r="AM209" s="5" t="s">
        <v>27</v>
      </c>
      <c r="AN209" s="5">
        <v>19813519</v>
      </c>
      <c r="AO209" s="49">
        <v>1</v>
      </c>
      <c r="AP209" s="43">
        <v>95</v>
      </c>
      <c r="AQ209" s="38"/>
      <c r="AR209" s="38"/>
      <c r="AS209" s="38"/>
      <c r="AV209" s="38"/>
      <c r="AW209" s="38"/>
      <c r="AX209" s="38"/>
      <c r="AY209" s="38"/>
      <c r="AZ209" s="38"/>
      <c r="BA209" s="38"/>
    </row>
    <row r="210" spans="1:206" s="40" customFormat="1" ht="13.5" thickBot="1">
      <c r="A210" s="45"/>
      <c r="B210" s="4" t="s">
        <v>326</v>
      </c>
      <c r="C210" s="15">
        <v>42519</v>
      </c>
      <c r="D210" s="4">
        <v>2</v>
      </c>
      <c r="E210" s="5" t="s">
        <v>235</v>
      </c>
      <c r="F210" s="5">
        <v>10</v>
      </c>
      <c r="G210" s="5" t="s">
        <v>28</v>
      </c>
      <c r="H210" s="5">
        <v>19600128</v>
      </c>
      <c r="I210" s="5">
        <v>2</v>
      </c>
      <c r="J210" s="5" t="s">
        <v>119</v>
      </c>
      <c r="K210" s="4">
        <v>2</v>
      </c>
      <c r="L210" s="4">
        <v>2</v>
      </c>
      <c r="M210" s="4">
        <v>2</v>
      </c>
      <c r="N210" s="5">
        <v>55</v>
      </c>
      <c r="O210" s="5">
        <v>55</v>
      </c>
      <c r="P210" s="5">
        <v>55</v>
      </c>
      <c r="Q210" s="5">
        <v>165</v>
      </c>
      <c r="R210" s="49">
        <v>2</v>
      </c>
      <c r="S210" s="43"/>
      <c r="T210" s="38"/>
      <c r="U210" s="38"/>
      <c r="V210" s="5"/>
      <c r="W210" s="5"/>
      <c r="X210" s="5"/>
      <c r="Y210" s="5"/>
      <c r="Z210" s="58"/>
      <c r="AA210" s="50"/>
      <c r="AB210" s="5"/>
      <c r="AC210" s="5"/>
      <c r="AD210" s="58"/>
      <c r="AE210" s="50"/>
      <c r="AF210" s="50"/>
      <c r="AG210" s="50"/>
      <c r="AH210" s="50"/>
      <c r="AI210" s="50"/>
      <c r="AJ210" s="50"/>
      <c r="AK210" s="5" t="s">
        <v>9</v>
      </c>
      <c r="AL210" s="5">
        <v>3</v>
      </c>
      <c r="AM210" s="5" t="s">
        <v>27</v>
      </c>
      <c r="AN210" s="5">
        <v>19023882</v>
      </c>
      <c r="AO210" s="49">
        <v>5</v>
      </c>
      <c r="AP210" s="43">
        <v>480</v>
      </c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8"/>
      <c r="CN210" s="38"/>
      <c r="CO210" s="38"/>
      <c r="CP210" s="38"/>
      <c r="CQ210" s="38"/>
      <c r="CR210" s="38"/>
      <c r="CS210" s="38"/>
      <c r="CT210" s="38"/>
      <c r="CU210" s="38"/>
      <c r="CV210" s="38"/>
      <c r="CW210" s="38"/>
      <c r="CX210" s="38"/>
      <c r="CY210" s="38"/>
      <c r="CZ210" s="38"/>
      <c r="DA210" s="38"/>
      <c r="DB210" s="38"/>
      <c r="DC210" s="38"/>
      <c r="DD210" s="38"/>
      <c r="DE210" s="38"/>
      <c r="DF210" s="38"/>
      <c r="DG210" s="38"/>
      <c r="DH210" s="38"/>
      <c r="DI210" s="38"/>
      <c r="DJ210" s="38"/>
      <c r="DK210" s="38"/>
      <c r="DL210" s="38"/>
      <c r="DM210" s="38"/>
      <c r="DN210" s="38"/>
      <c r="DO210" s="38"/>
      <c r="DP210" s="38"/>
      <c r="DQ210" s="38"/>
      <c r="DR210" s="38"/>
      <c r="DS210" s="38"/>
      <c r="DT210" s="38"/>
      <c r="DU210" s="38"/>
      <c r="DV210" s="38"/>
      <c r="DW210" s="38"/>
      <c r="DX210" s="38"/>
      <c r="DY210" s="38"/>
      <c r="DZ210" s="38"/>
      <c r="EA210" s="38"/>
      <c r="EB210" s="38"/>
      <c r="EC210" s="38"/>
      <c r="ED210" s="38"/>
      <c r="EE210" s="38"/>
      <c r="EF210" s="38"/>
      <c r="EG210" s="38"/>
      <c r="EH210" s="38"/>
      <c r="EI210" s="38"/>
      <c r="EJ210" s="38"/>
      <c r="EK210" s="38"/>
      <c r="EL210" s="38"/>
      <c r="EM210" s="38"/>
      <c r="EN210" s="38"/>
      <c r="EO210" s="38"/>
      <c r="EP210" s="38"/>
      <c r="EQ210" s="38"/>
      <c r="ER210" s="38"/>
      <c r="ES210" s="38"/>
      <c r="ET210" s="38"/>
      <c r="EU210" s="38"/>
      <c r="EV210" s="38"/>
      <c r="EW210" s="38"/>
      <c r="EX210" s="38"/>
      <c r="EY210" s="38"/>
      <c r="EZ210" s="38"/>
      <c r="FA210" s="38"/>
      <c r="FB210" s="38"/>
      <c r="FC210" s="38"/>
      <c r="FD210" s="38"/>
      <c r="FE210" s="38"/>
      <c r="FF210" s="38"/>
      <c r="FG210" s="38"/>
      <c r="FH210" s="38"/>
      <c r="FI210" s="38"/>
      <c r="FJ210" s="38"/>
      <c r="FK210" s="38"/>
      <c r="FL210" s="38"/>
      <c r="FM210" s="38"/>
      <c r="FN210" s="38"/>
      <c r="FO210" s="38"/>
      <c r="FP210" s="38"/>
      <c r="FQ210" s="38"/>
      <c r="FR210" s="38"/>
      <c r="FS210" s="38"/>
      <c r="FT210" s="38"/>
      <c r="FU210" s="38"/>
      <c r="FV210" s="38"/>
      <c r="FW210" s="38"/>
      <c r="FX210" s="38"/>
      <c r="FY210" s="38"/>
      <c r="FZ210" s="38"/>
      <c r="GA210" s="38"/>
      <c r="GB210" s="38"/>
      <c r="GC210" s="38"/>
      <c r="GD210" s="38"/>
      <c r="GE210" s="38"/>
      <c r="GF210" s="38"/>
      <c r="GG210" s="38"/>
      <c r="GH210" s="38"/>
      <c r="GI210" s="38"/>
      <c r="GJ210" s="38"/>
      <c r="GK210" s="38"/>
      <c r="GL210" s="38"/>
      <c r="GM210" s="38"/>
      <c r="GN210" s="38"/>
      <c r="GO210" s="38"/>
      <c r="GP210" s="38"/>
      <c r="GQ210" s="38"/>
      <c r="GR210" s="38"/>
      <c r="GS210" s="38"/>
      <c r="GT210" s="38"/>
      <c r="GU210" s="38"/>
      <c r="GV210" s="38"/>
      <c r="GW210" s="38"/>
      <c r="GX210" s="38"/>
    </row>
    <row r="211" spans="2:53" ht="12.75">
      <c r="B211" s="4" t="s">
        <v>326</v>
      </c>
      <c r="C211" s="15" t="s">
        <v>327</v>
      </c>
      <c r="D211" s="4">
        <v>1</v>
      </c>
      <c r="E211" s="5" t="s">
        <v>235</v>
      </c>
      <c r="F211" s="5">
        <v>10</v>
      </c>
      <c r="G211" s="5" t="s">
        <v>28</v>
      </c>
      <c r="H211" s="5">
        <v>19600128</v>
      </c>
      <c r="I211" s="5">
        <v>2</v>
      </c>
      <c r="J211" s="5" t="s">
        <v>119</v>
      </c>
      <c r="K211" s="4">
        <v>2</v>
      </c>
      <c r="L211" s="4">
        <v>3</v>
      </c>
      <c r="M211" s="4">
        <v>2</v>
      </c>
      <c r="N211" s="5">
        <v>55</v>
      </c>
      <c r="O211" s="5">
        <v>50</v>
      </c>
      <c r="P211" s="5">
        <v>55</v>
      </c>
      <c r="Q211" s="5">
        <v>160</v>
      </c>
      <c r="R211" s="49">
        <v>3</v>
      </c>
      <c r="V211" s="5" t="s">
        <v>50</v>
      </c>
      <c r="W211" s="5">
        <v>9</v>
      </c>
      <c r="X211" s="5" t="s">
        <v>33</v>
      </c>
      <c r="Y211" s="5">
        <v>18953922</v>
      </c>
      <c r="Z211" s="58">
        <v>180</v>
      </c>
      <c r="AB211" s="5" t="s">
        <v>50</v>
      </c>
      <c r="AC211" s="5">
        <v>9</v>
      </c>
      <c r="AD211" s="58">
        <v>180</v>
      </c>
      <c r="AK211" s="5" t="s">
        <v>547</v>
      </c>
      <c r="AL211" s="5">
        <v>3</v>
      </c>
      <c r="AM211" s="5" t="s">
        <v>27</v>
      </c>
      <c r="AN211" s="5">
        <v>18983471</v>
      </c>
      <c r="AO211" s="49">
        <v>2</v>
      </c>
      <c r="AP211" s="43">
        <v>235</v>
      </c>
      <c r="AQ211" s="38"/>
      <c r="AR211" s="38"/>
      <c r="AS211" s="38"/>
      <c r="AV211" s="38"/>
      <c r="AW211" s="38"/>
      <c r="AX211" s="38"/>
      <c r="AY211" s="38"/>
      <c r="AZ211" s="38"/>
      <c r="BA211" s="38"/>
    </row>
    <row r="212" spans="1:206" s="25" customFormat="1" ht="12.75">
      <c r="A212" s="45"/>
      <c r="B212" s="4" t="s">
        <v>181</v>
      </c>
      <c r="C212" s="15" t="s">
        <v>324</v>
      </c>
      <c r="D212" s="4">
        <v>3</v>
      </c>
      <c r="E212" s="5" t="s">
        <v>235</v>
      </c>
      <c r="F212" s="5">
        <v>10</v>
      </c>
      <c r="G212" s="5" t="s">
        <v>28</v>
      </c>
      <c r="H212" s="5">
        <v>19600128</v>
      </c>
      <c r="I212" s="5">
        <v>2</v>
      </c>
      <c r="J212" s="5" t="s">
        <v>119</v>
      </c>
      <c r="K212" s="4">
        <v>3</v>
      </c>
      <c r="L212" s="4">
        <v>2</v>
      </c>
      <c r="M212" s="4">
        <v>3</v>
      </c>
      <c r="N212" s="5">
        <v>50</v>
      </c>
      <c r="O212" s="5">
        <v>55</v>
      </c>
      <c r="P212" s="5">
        <v>50</v>
      </c>
      <c r="Q212" s="5">
        <v>155</v>
      </c>
      <c r="R212" s="49">
        <v>4</v>
      </c>
      <c r="S212" s="43"/>
      <c r="T212" s="38"/>
      <c r="U212" s="38"/>
      <c r="V212" s="5" t="s">
        <v>397</v>
      </c>
      <c r="W212" s="5">
        <v>9</v>
      </c>
      <c r="X212" s="5" t="s">
        <v>33</v>
      </c>
      <c r="Y212" s="5" t="s">
        <v>431</v>
      </c>
      <c r="Z212" s="58">
        <v>165</v>
      </c>
      <c r="AA212" s="50"/>
      <c r="AB212" s="5" t="s">
        <v>397</v>
      </c>
      <c r="AC212" s="5">
        <v>9</v>
      </c>
      <c r="AD212" s="58">
        <v>165</v>
      </c>
      <c r="AE212" s="50"/>
      <c r="AF212" s="50"/>
      <c r="AG212" s="50"/>
      <c r="AH212" s="50"/>
      <c r="AI212" s="50"/>
      <c r="AJ212" s="50"/>
      <c r="AK212" s="5" t="s">
        <v>184</v>
      </c>
      <c r="AL212" s="5">
        <v>3</v>
      </c>
      <c r="AM212" s="5" t="s">
        <v>27</v>
      </c>
      <c r="AN212" s="5">
        <v>19604430</v>
      </c>
      <c r="AO212" s="49">
        <v>1</v>
      </c>
      <c r="AP212" s="43">
        <v>90</v>
      </c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8"/>
      <c r="CM212" s="38"/>
      <c r="CN212" s="38"/>
      <c r="CO212" s="38"/>
      <c r="CP212" s="38"/>
      <c r="CQ212" s="38"/>
      <c r="CR212" s="38"/>
      <c r="CS212" s="38"/>
      <c r="CT212" s="38"/>
      <c r="CU212" s="38"/>
      <c r="CV212" s="38"/>
      <c r="CW212" s="38"/>
      <c r="CX212" s="38"/>
      <c r="CY212" s="38"/>
      <c r="CZ212" s="38"/>
      <c r="DA212" s="38"/>
      <c r="DB212" s="38"/>
      <c r="DC212" s="38"/>
      <c r="DD212" s="38"/>
      <c r="DE212" s="38"/>
      <c r="DF212" s="38"/>
      <c r="DG212" s="38"/>
      <c r="DH212" s="38"/>
      <c r="DI212" s="38"/>
      <c r="DJ212" s="38"/>
      <c r="DK212" s="38"/>
      <c r="DL212" s="38"/>
      <c r="DM212" s="38"/>
      <c r="DN212" s="38"/>
      <c r="DO212" s="38"/>
      <c r="DP212" s="38"/>
      <c r="DQ212" s="38"/>
      <c r="DR212" s="38"/>
      <c r="DS212" s="38"/>
      <c r="DT212" s="38"/>
      <c r="DU212" s="38"/>
      <c r="DV212" s="38"/>
      <c r="DW212" s="38"/>
      <c r="DX212" s="38"/>
      <c r="DY212" s="38"/>
      <c r="DZ212" s="38"/>
      <c r="EA212" s="38"/>
      <c r="EB212" s="38"/>
      <c r="EC212" s="38"/>
      <c r="ED212" s="38"/>
      <c r="EE212" s="38"/>
      <c r="EF212" s="38"/>
      <c r="EG212" s="38"/>
      <c r="EH212" s="38"/>
      <c r="EI212" s="38"/>
      <c r="EJ212" s="38"/>
      <c r="EK212" s="38"/>
      <c r="EL212" s="38"/>
      <c r="EM212" s="38"/>
      <c r="EN212" s="38"/>
      <c r="EO212" s="38"/>
      <c r="EP212" s="38"/>
      <c r="EQ212" s="38"/>
      <c r="ER212" s="38"/>
      <c r="ES212" s="38"/>
      <c r="ET212" s="38"/>
      <c r="EU212" s="38"/>
      <c r="EV212" s="38"/>
      <c r="EW212" s="38"/>
      <c r="EX212" s="38"/>
      <c r="EY212" s="38"/>
      <c r="EZ212" s="38"/>
      <c r="FA212" s="38"/>
      <c r="FB212" s="38"/>
      <c r="FC212" s="38"/>
      <c r="FD212" s="38"/>
      <c r="FE212" s="38"/>
      <c r="FF212" s="38"/>
      <c r="FG212" s="38"/>
      <c r="FH212" s="38"/>
      <c r="FI212" s="38"/>
      <c r="FJ212" s="38"/>
      <c r="FK212" s="38"/>
      <c r="FL212" s="38"/>
      <c r="FM212" s="38"/>
      <c r="FN212" s="38"/>
      <c r="FO212" s="38"/>
      <c r="FP212" s="38"/>
      <c r="FQ212" s="38"/>
      <c r="FR212" s="38"/>
      <c r="FS212" s="38"/>
      <c r="FT212" s="38"/>
      <c r="FU212" s="38"/>
      <c r="FV212" s="38"/>
      <c r="FW212" s="38"/>
      <c r="FX212" s="38"/>
      <c r="FY212" s="38"/>
      <c r="FZ212" s="38"/>
      <c r="GA212" s="38"/>
      <c r="GB212" s="38"/>
      <c r="GC212" s="38"/>
      <c r="GD212" s="38"/>
      <c r="GE212" s="38"/>
      <c r="GF212" s="38"/>
      <c r="GG212" s="38"/>
      <c r="GH212" s="38"/>
      <c r="GI212" s="38"/>
      <c r="GJ212" s="38"/>
      <c r="GK212" s="38"/>
      <c r="GL212" s="38"/>
      <c r="GM212" s="38"/>
      <c r="GN212" s="38"/>
      <c r="GO212" s="38"/>
      <c r="GP212" s="38"/>
      <c r="GQ212" s="38"/>
      <c r="GR212" s="38"/>
      <c r="GS212" s="38"/>
      <c r="GT212" s="38"/>
      <c r="GU212" s="38"/>
      <c r="GV212" s="38"/>
      <c r="GW212" s="38"/>
      <c r="GX212" s="38"/>
    </row>
    <row r="213" spans="2:53" ht="12.75">
      <c r="B213" s="4" t="s">
        <v>181</v>
      </c>
      <c r="C213" s="15">
        <v>42539</v>
      </c>
      <c r="D213" s="4">
        <v>3</v>
      </c>
      <c r="E213" s="5" t="s">
        <v>235</v>
      </c>
      <c r="F213" s="5">
        <v>10</v>
      </c>
      <c r="G213" s="5" t="s">
        <v>28</v>
      </c>
      <c r="H213" s="5">
        <v>19600128</v>
      </c>
      <c r="I213" s="5">
        <v>2</v>
      </c>
      <c r="J213" s="5" t="s">
        <v>119</v>
      </c>
      <c r="K213" s="4">
        <v>2</v>
      </c>
      <c r="L213" s="4">
        <v>3</v>
      </c>
      <c r="M213" s="4">
        <v>3</v>
      </c>
      <c r="N213" s="5">
        <v>55</v>
      </c>
      <c r="O213" s="5">
        <v>50</v>
      </c>
      <c r="P213" s="5">
        <v>50</v>
      </c>
      <c r="Q213" s="5">
        <v>155</v>
      </c>
      <c r="R213" s="49">
        <v>5</v>
      </c>
      <c r="V213" s="5" t="s">
        <v>475</v>
      </c>
      <c r="W213" s="5">
        <v>9</v>
      </c>
      <c r="X213" s="5" t="s">
        <v>33</v>
      </c>
      <c r="Y213" s="5">
        <v>15900527</v>
      </c>
      <c r="Z213" s="58">
        <v>360</v>
      </c>
      <c r="AB213" s="5" t="s">
        <v>475</v>
      </c>
      <c r="AC213" s="5">
        <v>9</v>
      </c>
      <c r="AD213" s="58">
        <v>360</v>
      </c>
      <c r="AK213" s="5"/>
      <c r="AL213" s="5"/>
      <c r="AM213" s="5"/>
      <c r="AN213" s="5"/>
      <c r="AO213" s="49"/>
      <c r="AP213" s="43"/>
      <c r="AQ213" s="38"/>
      <c r="AR213" s="38"/>
      <c r="AS213" s="38"/>
      <c r="AV213" s="38"/>
      <c r="AW213" s="38"/>
      <c r="AX213" s="38"/>
      <c r="AY213" s="38"/>
      <c r="AZ213" s="38"/>
      <c r="BA213" s="38"/>
    </row>
    <row r="214" spans="1:206" s="25" customFormat="1" ht="12.75">
      <c r="A214" s="45"/>
      <c r="B214" s="12" t="s">
        <v>181</v>
      </c>
      <c r="C214" s="16">
        <v>42540</v>
      </c>
      <c r="D214" s="12">
        <v>2</v>
      </c>
      <c r="E214" s="13" t="s">
        <v>235</v>
      </c>
      <c r="F214" s="13">
        <v>10</v>
      </c>
      <c r="G214" s="13" t="s">
        <v>28</v>
      </c>
      <c r="H214" s="13">
        <v>19600128</v>
      </c>
      <c r="I214" s="13">
        <v>2</v>
      </c>
      <c r="J214" s="13" t="s">
        <v>119</v>
      </c>
      <c r="K214" s="12">
        <v>3</v>
      </c>
      <c r="L214" s="12">
        <v>3</v>
      </c>
      <c r="M214" s="12">
        <v>3</v>
      </c>
      <c r="N214" s="13">
        <v>50</v>
      </c>
      <c r="O214" s="13">
        <v>50</v>
      </c>
      <c r="P214" s="13">
        <v>50</v>
      </c>
      <c r="Q214" s="13">
        <v>150</v>
      </c>
      <c r="R214" s="55">
        <v>6</v>
      </c>
      <c r="S214" s="60"/>
      <c r="T214" s="38"/>
      <c r="U214" s="38"/>
      <c r="V214" s="5" t="s">
        <v>353</v>
      </c>
      <c r="W214" s="5">
        <v>9</v>
      </c>
      <c r="X214" s="5" t="s">
        <v>33</v>
      </c>
      <c r="Y214" s="5" t="s">
        <v>375</v>
      </c>
      <c r="Z214" s="58">
        <v>95</v>
      </c>
      <c r="AA214" s="50"/>
      <c r="AB214" s="5" t="s">
        <v>353</v>
      </c>
      <c r="AC214" s="5">
        <v>9</v>
      </c>
      <c r="AD214" s="58">
        <v>95</v>
      </c>
      <c r="AE214" s="50"/>
      <c r="AF214" s="50"/>
      <c r="AG214" s="50"/>
      <c r="AH214" s="50"/>
      <c r="AI214" s="50"/>
      <c r="AJ214" s="50"/>
      <c r="AK214" s="1" t="s">
        <v>0</v>
      </c>
      <c r="AL214" s="2" t="s">
        <v>2</v>
      </c>
      <c r="AM214" s="1" t="s">
        <v>7</v>
      </c>
      <c r="AN214" s="1" t="s">
        <v>1</v>
      </c>
      <c r="AO214" s="51" t="s">
        <v>564</v>
      </c>
      <c r="AP214" s="57" t="s">
        <v>588</v>
      </c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8"/>
      <c r="CN214" s="38"/>
      <c r="CO214" s="38"/>
      <c r="CP214" s="38"/>
      <c r="CQ214" s="38"/>
      <c r="CR214" s="38"/>
      <c r="CS214" s="38"/>
      <c r="CT214" s="38"/>
      <c r="CU214" s="38"/>
      <c r="CV214" s="38"/>
      <c r="CW214" s="38"/>
      <c r="CX214" s="38"/>
      <c r="CY214" s="38"/>
      <c r="CZ214" s="38"/>
      <c r="DA214" s="38"/>
      <c r="DB214" s="38"/>
      <c r="DC214" s="38"/>
      <c r="DD214" s="38"/>
      <c r="DE214" s="38"/>
      <c r="DF214" s="38"/>
      <c r="DG214" s="38"/>
      <c r="DH214" s="38"/>
      <c r="DI214" s="38"/>
      <c r="DJ214" s="38"/>
      <c r="DK214" s="38"/>
      <c r="DL214" s="38"/>
      <c r="DM214" s="38"/>
      <c r="DN214" s="38"/>
      <c r="DO214" s="38"/>
      <c r="DP214" s="38"/>
      <c r="DQ214" s="38"/>
      <c r="DR214" s="38"/>
      <c r="DS214" s="38"/>
      <c r="DT214" s="38"/>
      <c r="DU214" s="38"/>
      <c r="DV214" s="38"/>
      <c r="DW214" s="38"/>
      <c r="DX214" s="38"/>
      <c r="DY214" s="38"/>
      <c r="DZ214" s="38"/>
      <c r="EA214" s="38"/>
      <c r="EB214" s="38"/>
      <c r="EC214" s="38"/>
      <c r="ED214" s="38"/>
      <c r="EE214" s="38"/>
      <c r="EF214" s="38"/>
      <c r="EG214" s="38"/>
      <c r="EH214" s="38"/>
      <c r="EI214" s="38"/>
      <c r="EJ214" s="38"/>
      <c r="EK214" s="38"/>
      <c r="EL214" s="38"/>
      <c r="EM214" s="38"/>
      <c r="EN214" s="38"/>
      <c r="EO214" s="38"/>
      <c r="EP214" s="38"/>
      <c r="EQ214" s="38"/>
      <c r="ER214" s="38"/>
      <c r="ES214" s="38"/>
      <c r="ET214" s="38"/>
      <c r="EU214" s="38"/>
      <c r="EV214" s="38"/>
      <c r="EW214" s="38"/>
      <c r="EX214" s="38"/>
      <c r="EY214" s="38"/>
      <c r="EZ214" s="38"/>
      <c r="FA214" s="38"/>
      <c r="FB214" s="38"/>
      <c r="FC214" s="38"/>
      <c r="FD214" s="38"/>
      <c r="FE214" s="38"/>
      <c r="FF214" s="38"/>
      <c r="FG214" s="38"/>
      <c r="FH214" s="38"/>
      <c r="FI214" s="38"/>
      <c r="FJ214" s="38"/>
      <c r="FK214" s="38"/>
      <c r="FL214" s="38"/>
      <c r="FM214" s="38"/>
      <c r="FN214" s="38"/>
      <c r="FO214" s="38"/>
      <c r="FP214" s="38"/>
      <c r="FQ214" s="38"/>
      <c r="FR214" s="38"/>
      <c r="FS214" s="38"/>
      <c r="FT214" s="38"/>
      <c r="FU214" s="38"/>
      <c r="FV214" s="38"/>
      <c r="FW214" s="38"/>
      <c r="FX214" s="38"/>
      <c r="FY214" s="38"/>
      <c r="FZ214" s="38"/>
      <c r="GA214" s="38"/>
      <c r="GB214" s="38"/>
      <c r="GC214" s="38"/>
      <c r="GD214" s="38"/>
      <c r="GE214" s="38"/>
      <c r="GF214" s="38"/>
      <c r="GG214" s="38"/>
      <c r="GH214" s="38"/>
      <c r="GI214" s="38"/>
      <c r="GJ214" s="38"/>
      <c r="GK214" s="38"/>
      <c r="GL214" s="38"/>
      <c r="GM214" s="38"/>
      <c r="GN214" s="38"/>
      <c r="GO214" s="38"/>
      <c r="GP214" s="38"/>
      <c r="GQ214" s="38"/>
      <c r="GR214" s="38"/>
      <c r="GS214" s="38"/>
      <c r="GT214" s="38"/>
      <c r="GU214" s="38"/>
      <c r="GV214" s="38"/>
      <c r="GW214" s="38"/>
      <c r="GX214" s="38"/>
    </row>
    <row r="215" spans="2:53" ht="12.75">
      <c r="B215" s="4" t="s">
        <v>181</v>
      </c>
      <c r="C215" s="15">
        <v>42539</v>
      </c>
      <c r="D215" s="4">
        <v>4</v>
      </c>
      <c r="E215" s="5" t="s">
        <v>185</v>
      </c>
      <c r="F215" s="5">
        <v>43</v>
      </c>
      <c r="G215" s="5" t="s">
        <v>28</v>
      </c>
      <c r="H215" s="5">
        <v>9625275</v>
      </c>
      <c r="I215" s="5">
        <v>275</v>
      </c>
      <c r="J215" s="5">
        <v>1</v>
      </c>
      <c r="K215" s="4">
        <v>3</v>
      </c>
      <c r="L215" s="4">
        <v>2</v>
      </c>
      <c r="M215" s="4">
        <v>1</v>
      </c>
      <c r="N215" s="5">
        <v>50</v>
      </c>
      <c r="O215" s="5">
        <v>55</v>
      </c>
      <c r="P215" s="5">
        <v>60</v>
      </c>
      <c r="Q215" s="5">
        <v>165</v>
      </c>
      <c r="R215" s="49">
        <v>1</v>
      </c>
      <c r="S215" s="43">
        <v>610</v>
      </c>
      <c r="V215" s="5" t="s">
        <v>199</v>
      </c>
      <c r="W215" s="5">
        <v>9</v>
      </c>
      <c r="X215" s="5" t="s">
        <v>33</v>
      </c>
      <c r="Y215" s="5">
        <v>19604717</v>
      </c>
      <c r="Z215" s="58">
        <v>90</v>
      </c>
      <c r="AB215" s="5" t="s">
        <v>199</v>
      </c>
      <c r="AC215" s="5">
        <v>9</v>
      </c>
      <c r="AD215" s="58">
        <v>90</v>
      </c>
      <c r="AK215" s="48" t="s">
        <v>581</v>
      </c>
      <c r="AL215" s="48">
        <v>4</v>
      </c>
      <c r="AM215" s="48" t="s">
        <v>27</v>
      </c>
      <c r="AN215" s="48">
        <v>18983376</v>
      </c>
      <c r="AO215" s="49">
        <v>1</v>
      </c>
      <c r="AP215" s="43">
        <v>160</v>
      </c>
      <c r="AQ215" s="38"/>
      <c r="AR215" s="38"/>
      <c r="AS215" s="38"/>
      <c r="AV215" s="38"/>
      <c r="AW215" s="38"/>
      <c r="AX215" s="38"/>
      <c r="AY215" s="38"/>
      <c r="AZ215" s="38"/>
      <c r="BA215" s="38"/>
    </row>
    <row r="216" spans="2:53" ht="12.75">
      <c r="B216" s="4" t="s">
        <v>181</v>
      </c>
      <c r="C216" s="15" t="s">
        <v>323</v>
      </c>
      <c r="D216" s="4">
        <v>2</v>
      </c>
      <c r="E216" s="5" t="s">
        <v>185</v>
      </c>
      <c r="F216" s="5">
        <v>43</v>
      </c>
      <c r="G216" s="5" t="s">
        <v>28</v>
      </c>
      <c r="H216" s="5">
        <v>9625275</v>
      </c>
      <c r="I216" s="5">
        <v>275</v>
      </c>
      <c r="J216" s="5">
        <v>1</v>
      </c>
      <c r="K216" s="4">
        <v>3</v>
      </c>
      <c r="L216" s="4">
        <v>3</v>
      </c>
      <c r="M216" s="4">
        <v>3</v>
      </c>
      <c r="N216" s="5">
        <v>50</v>
      </c>
      <c r="O216" s="5">
        <v>50</v>
      </c>
      <c r="P216" s="5">
        <v>50</v>
      </c>
      <c r="Q216" s="5">
        <v>150</v>
      </c>
      <c r="R216" s="49">
        <v>2</v>
      </c>
      <c r="V216" s="5" t="s">
        <v>116</v>
      </c>
      <c r="W216" s="5">
        <v>9</v>
      </c>
      <c r="X216" s="5" t="s">
        <v>33</v>
      </c>
      <c r="Y216" s="5">
        <v>19020134</v>
      </c>
      <c r="Z216" s="58">
        <v>110</v>
      </c>
      <c r="AB216" s="5" t="s">
        <v>116</v>
      </c>
      <c r="AC216" s="5">
        <v>9</v>
      </c>
      <c r="AD216" s="58">
        <v>110</v>
      </c>
      <c r="AK216" s="5" t="s">
        <v>500</v>
      </c>
      <c r="AL216" s="5">
        <v>4</v>
      </c>
      <c r="AM216" s="5" t="s">
        <v>27</v>
      </c>
      <c r="AN216" s="5">
        <v>19813534</v>
      </c>
      <c r="AO216" s="49">
        <v>1</v>
      </c>
      <c r="AP216" s="43">
        <v>90</v>
      </c>
      <c r="AQ216" s="38"/>
      <c r="AR216" s="38"/>
      <c r="AS216" s="38"/>
      <c r="AV216" s="38"/>
      <c r="AW216" s="38"/>
      <c r="AX216" s="38"/>
      <c r="AY216" s="38"/>
      <c r="AZ216" s="38"/>
      <c r="BA216" s="38"/>
    </row>
    <row r="217" spans="1:206" s="25" customFormat="1" ht="12.75">
      <c r="A217" s="45"/>
      <c r="B217" s="4" t="s">
        <v>181</v>
      </c>
      <c r="C217" s="15">
        <v>42540</v>
      </c>
      <c r="D217" s="4">
        <v>3</v>
      </c>
      <c r="E217" s="5" t="s">
        <v>185</v>
      </c>
      <c r="F217" s="5">
        <v>43</v>
      </c>
      <c r="G217" s="5" t="s">
        <v>28</v>
      </c>
      <c r="H217" s="5">
        <v>9625275</v>
      </c>
      <c r="I217" s="5">
        <v>275</v>
      </c>
      <c r="J217" s="5">
        <v>1</v>
      </c>
      <c r="K217" s="4">
        <v>3</v>
      </c>
      <c r="L217" s="4">
        <v>3</v>
      </c>
      <c r="M217" s="4">
        <v>3</v>
      </c>
      <c r="N217" s="5">
        <v>50</v>
      </c>
      <c r="O217" s="5">
        <v>50</v>
      </c>
      <c r="P217" s="5">
        <v>50</v>
      </c>
      <c r="Q217" s="5">
        <v>150</v>
      </c>
      <c r="R217" s="49">
        <v>3</v>
      </c>
      <c r="S217" s="43"/>
      <c r="T217" s="38"/>
      <c r="U217" s="38"/>
      <c r="V217" s="5" t="s">
        <v>474</v>
      </c>
      <c r="W217" s="5">
        <v>9</v>
      </c>
      <c r="X217" s="5" t="s">
        <v>33</v>
      </c>
      <c r="Y217" s="5">
        <v>19813552</v>
      </c>
      <c r="Z217" s="58">
        <v>635</v>
      </c>
      <c r="AA217" s="50"/>
      <c r="AB217" s="5" t="s">
        <v>474</v>
      </c>
      <c r="AC217" s="5">
        <v>9</v>
      </c>
      <c r="AD217" s="58">
        <v>635</v>
      </c>
      <c r="AE217" s="50"/>
      <c r="AF217" s="50"/>
      <c r="AG217" s="50"/>
      <c r="AH217" s="50"/>
      <c r="AI217" s="50"/>
      <c r="AJ217" s="50"/>
      <c r="AK217" s="5" t="s">
        <v>182</v>
      </c>
      <c r="AL217" s="5">
        <v>4</v>
      </c>
      <c r="AM217" s="5" t="s">
        <v>27</v>
      </c>
      <c r="AN217" s="5">
        <v>19603872</v>
      </c>
      <c r="AO217" s="49">
        <v>4</v>
      </c>
      <c r="AP217" s="43">
        <v>490</v>
      </c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8"/>
      <c r="CO217" s="38"/>
      <c r="CP217" s="38"/>
      <c r="CQ217" s="38"/>
      <c r="CR217" s="38"/>
      <c r="CS217" s="38"/>
      <c r="CT217" s="38"/>
      <c r="CU217" s="38"/>
      <c r="CV217" s="38"/>
      <c r="CW217" s="38"/>
      <c r="CX217" s="38"/>
      <c r="CY217" s="38"/>
      <c r="CZ217" s="38"/>
      <c r="DA217" s="38"/>
      <c r="DB217" s="38"/>
      <c r="DC217" s="38"/>
      <c r="DD217" s="38"/>
      <c r="DE217" s="38"/>
      <c r="DF217" s="38"/>
      <c r="DG217" s="38"/>
      <c r="DH217" s="38"/>
      <c r="DI217" s="38"/>
      <c r="DJ217" s="38"/>
      <c r="DK217" s="38"/>
      <c r="DL217" s="38"/>
      <c r="DM217" s="38"/>
      <c r="DN217" s="38"/>
      <c r="DO217" s="38"/>
      <c r="DP217" s="38"/>
      <c r="DQ217" s="38"/>
      <c r="DR217" s="38"/>
      <c r="DS217" s="38"/>
      <c r="DT217" s="38"/>
      <c r="DU217" s="38"/>
      <c r="DV217" s="38"/>
      <c r="DW217" s="38"/>
      <c r="DX217" s="38"/>
      <c r="DY217" s="38"/>
      <c r="DZ217" s="38"/>
      <c r="EA217" s="38"/>
      <c r="EB217" s="38"/>
      <c r="EC217" s="38"/>
      <c r="ED217" s="38"/>
      <c r="EE217" s="38"/>
      <c r="EF217" s="38"/>
      <c r="EG217" s="38"/>
      <c r="EH217" s="38"/>
      <c r="EI217" s="38"/>
      <c r="EJ217" s="38"/>
      <c r="EK217" s="38"/>
      <c r="EL217" s="38"/>
      <c r="EM217" s="38"/>
      <c r="EN217" s="38"/>
      <c r="EO217" s="38"/>
      <c r="EP217" s="38"/>
      <c r="EQ217" s="38"/>
      <c r="ER217" s="38"/>
      <c r="ES217" s="38"/>
      <c r="ET217" s="38"/>
      <c r="EU217" s="38"/>
      <c r="EV217" s="38"/>
      <c r="EW217" s="38"/>
      <c r="EX217" s="38"/>
      <c r="EY217" s="38"/>
      <c r="EZ217" s="38"/>
      <c r="FA217" s="38"/>
      <c r="FB217" s="38"/>
      <c r="FC217" s="38"/>
      <c r="FD217" s="38"/>
      <c r="FE217" s="38"/>
      <c r="FF217" s="38"/>
      <c r="FG217" s="38"/>
      <c r="FH217" s="38"/>
      <c r="FI217" s="38"/>
      <c r="FJ217" s="38"/>
      <c r="FK217" s="38"/>
      <c r="FL217" s="38"/>
      <c r="FM217" s="38"/>
      <c r="FN217" s="38"/>
      <c r="FO217" s="38"/>
      <c r="FP217" s="38"/>
      <c r="FQ217" s="38"/>
      <c r="FR217" s="38"/>
      <c r="FS217" s="38"/>
      <c r="FT217" s="38"/>
      <c r="FU217" s="38"/>
      <c r="FV217" s="38"/>
      <c r="FW217" s="38"/>
      <c r="FX217" s="38"/>
      <c r="FY217" s="38"/>
      <c r="FZ217" s="38"/>
      <c r="GA217" s="38"/>
      <c r="GB217" s="38"/>
      <c r="GC217" s="38"/>
      <c r="GD217" s="38"/>
      <c r="GE217" s="38"/>
      <c r="GF217" s="38"/>
      <c r="GG217" s="38"/>
      <c r="GH217" s="38"/>
      <c r="GI217" s="38"/>
      <c r="GJ217" s="38"/>
      <c r="GK217" s="38"/>
      <c r="GL217" s="38"/>
      <c r="GM217" s="38"/>
      <c r="GN217" s="38"/>
      <c r="GO217" s="38"/>
      <c r="GP217" s="38"/>
      <c r="GQ217" s="38"/>
      <c r="GR217" s="38"/>
      <c r="GS217" s="38"/>
      <c r="GT217" s="38"/>
      <c r="GU217" s="38"/>
      <c r="GV217" s="38"/>
      <c r="GW217" s="38"/>
      <c r="GX217" s="38"/>
    </row>
    <row r="218" spans="2:53" ht="12.75">
      <c r="B218" s="12" t="s">
        <v>181</v>
      </c>
      <c r="C218" s="16" t="s">
        <v>324</v>
      </c>
      <c r="D218" s="12">
        <v>4</v>
      </c>
      <c r="E218" s="13" t="s">
        <v>185</v>
      </c>
      <c r="F218" s="13">
        <v>43</v>
      </c>
      <c r="G218" s="13" t="s">
        <v>28</v>
      </c>
      <c r="H218" s="13">
        <v>9625275</v>
      </c>
      <c r="I218" s="13">
        <v>275</v>
      </c>
      <c r="J218" s="13">
        <v>1</v>
      </c>
      <c r="K218" s="12">
        <v>4</v>
      </c>
      <c r="L218" s="12">
        <v>4</v>
      </c>
      <c r="M218" s="12">
        <v>2</v>
      </c>
      <c r="N218" s="13">
        <v>45</v>
      </c>
      <c r="O218" s="13">
        <v>45</v>
      </c>
      <c r="P218" s="13">
        <v>55</v>
      </c>
      <c r="Q218" s="13">
        <v>145</v>
      </c>
      <c r="R218" s="55">
        <v>4</v>
      </c>
      <c r="S218" s="60"/>
      <c r="V218" s="5" t="s">
        <v>559</v>
      </c>
      <c r="W218" s="5">
        <v>9</v>
      </c>
      <c r="X218" s="5" t="s">
        <v>33</v>
      </c>
      <c r="Y218" s="5">
        <v>19813552</v>
      </c>
      <c r="Z218" s="58">
        <v>115</v>
      </c>
      <c r="AB218" s="5" t="s">
        <v>559</v>
      </c>
      <c r="AC218" s="5">
        <v>9</v>
      </c>
      <c r="AD218" s="58">
        <v>115</v>
      </c>
      <c r="AK218" s="5"/>
      <c r="AL218" s="5"/>
      <c r="AM218" s="5"/>
      <c r="AN218" s="5"/>
      <c r="AO218" s="49"/>
      <c r="AP218" s="43"/>
      <c r="AQ218" s="38"/>
      <c r="AR218" s="38"/>
      <c r="AS218" s="38"/>
      <c r="AV218" s="38"/>
      <c r="AW218" s="38"/>
      <c r="AX218" s="38"/>
      <c r="AY218" s="38"/>
      <c r="AZ218" s="38"/>
      <c r="BA218" s="38"/>
    </row>
    <row r="219" spans="2:53" ht="12.75">
      <c r="B219" s="4" t="s">
        <v>326</v>
      </c>
      <c r="C219" s="15">
        <v>42519</v>
      </c>
      <c r="D219" s="4">
        <v>4</v>
      </c>
      <c r="E219" s="5" t="s">
        <v>80</v>
      </c>
      <c r="F219" s="5">
        <v>53</v>
      </c>
      <c r="G219" s="5" t="s">
        <v>28</v>
      </c>
      <c r="H219" s="5">
        <v>14780130</v>
      </c>
      <c r="I219" s="5">
        <v>8</v>
      </c>
      <c r="J219" s="5">
        <v>28</v>
      </c>
      <c r="K219" s="4">
        <v>3</v>
      </c>
      <c r="L219" s="4">
        <v>2</v>
      </c>
      <c r="M219" s="4">
        <v>2</v>
      </c>
      <c r="N219" s="5">
        <v>50</v>
      </c>
      <c r="O219" s="5">
        <v>55</v>
      </c>
      <c r="P219" s="5">
        <v>55</v>
      </c>
      <c r="Q219" s="5">
        <v>160</v>
      </c>
      <c r="R219" s="49">
        <v>1</v>
      </c>
      <c r="S219" s="43">
        <v>820</v>
      </c>
      <c r="AK219" s="1" t="s">
        <v>0</v>
      </c>
      <c r="AL219" s="2" t="s">
        <v>2</v>
      </c>
      <c r="AM219" s="1" t="s">
        <v>7</v>
      </c>
      <c r="AN219" s="1" t="s">
        <v>1</v>
      </c>
      <c r="AO219" s="51" t="s">
        <v>564</v>
      </c>
      <c r="AP219" s="57" t="s">
        <v>588</v>
      </c>
      <c r="AQ219" s="38"/>
      <c r="AR219" s="38"/>
      <c r="AS219" s="38"/>
      <c r="AV219" s="38"/>
      <c r="AW219" s="38"/>
      <c r="AX219" s="38"/>
      <c r="AY219" s="38"/>
      <c r="AZ219" s="38"/>
      <c r="BA219" s="38"/>
    </row>
    <row r="220" spans="1:206" s="25" customFormat="1" ht="12.75">
      <c r="A220" s="45"/>
      <c r="B220" s="4" t="s">
        <v>508</v>
      </c>
      <c r="C220" s="15">
        <v>42609</v>
      </c>
      <c r="D220" s="4">
        <v>2</v>
      </c>
      <c r="E220" s="5" t="s">
        <v>80</v>
      </c>
      <c r="F220" s="5">
        <v>53</v>
      </c>
      <c r="G220" s="5" t="s">
        <v>28</v>
      </c>
      <c r="H220" s="5">
        <v>14780130</v>
      </c>
      <c r="I220" s="5">
        <v>8</v>
      </c>
      <c r="J220" s="5">
        <v>28</v>
      </c>
      <c r="K220" s="4">
        <v>3</v>
      </c>
      <c r="L220" s="4">
        <v>3</v>
      </c>
      <c r="M220" s="4">
        <v>3</v>
      </c>
      <c r="N220" s="5">
        <v>50</v>
      </c>
      <c r="O220" s="5">
        <v>50</v>
      </c>
      <c r="P220" s="5">
        <v>50</v>
      </c>
      <c r="Q220" s="5">
        <v>150</v>
      </c>
      <c r="R220" s="49">
        <v>2</v>
      </c>
      <c r="S220" s="43"/>
      <c r="T220" s="38"/>
      <c r="U220" s="38"/>
      <c r="V220" s="5" t="s">
        <v>477</v>
      </c>
      <c r="W220" s="5">
        <v>10</v>
      </c>
      <c r="X220" s="5" t="s">
        <v>33</v>
      </c>
      <c r="Y220" s="5">
        <v>19813559</v>
      </c>
      <c r="Z220" s="58">
        <v>180</v>
      </c>
      <c r="AA220" s="50"/>
      <c r="AB220" s="5" t="s">
        <v>477</v>
      </c>
      <c r="AC220" s="5">
        <v>10</v>
      </c>
      <c r="AD220" s="58">
        <v>180</v>
      </c>
      <c r="AE220" s="50"/>
      <c r="AF220" s="50"/>
      <c r="AG220" s="50"/>
      <c r="AH220" s="50"/>
      <c r="AI220" s="50"/>
      <c r="AJ220" s="50"/>
      <c r="AK220" s="5" t="s">
        <v>183</v>
      </c>
      <c r="AL220" s="5">
        <v>5</v>
      </c>
      <c r="AM220" s="5" t="s">
        <v>27</v>
      </c>
      <c r="AN220" s="5">
        <v>19604746</v>
      </c>
      <c r="AO220" s="49">
        <v>2</v>
      </c>
      <c r="AP220" s="43">
        <v>240</v>
      </c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8"/>
      <c r="CO220" s="38"/>
      <c r="CP220" s="38"/>
      <c r="CQ220" s="38"/>
      <c r="CR220" s="38"/>
      <c r="CS220" s="38"/>
      <c r="CT220" s="38"/>
      <c r="CU220" s="38"/>
      <c r="CV220" s="38"/>
      <c r="CW220" s="38"/>
      <c r="CX220" s="38"/>
      <c r="CY220" s="38"/>
      <c r="CZ220" s="38"/>
      <c r="DA220" s="38"/>
      <c r="DB220" s="38"/>
      <c r="DC220" s="38"/>
      <c r="DD220" s="38"/>
      <c r="DE220" s="38"/>
      <c r="DF220" s="38"/>
      <c r="DG220" s="38"/>
      <c r="DH220" s="38"/>
      <c r="DI220" s="38"/>
      <c r="DJ220" s="38"/>
      <c r="DK220" s="38"/>
      <c r="DL220" s="38"/>
      <c r="DM220" s="38"/>
      <c r="DN220" s="38"/>
      <c r="DO220" s="38"/>
      <c r="DP220" s="38"/>
      <c r="DQ220" s="38"/>
      <c r="DR220" s="38"/>
      <c r="DS220" s="38"/>
      <c r="DT220" s="38"/>
      <c r="DU220" s="38"/>
      <c r="DV220" s="38"/>
      <c r="DW220" s="38"/>
      <c r="DX220" s="38"/>
      <c r="DY220" s="38"/>
      <c r="DZ220" s="38"/>
      <c r="EA220" s="38"/>
      <c r="EB220" s="38"/>
      <c r="EC220" s="38"/>
      <c r="ED220" s="38"/>
      <c r="EE220" s="38"/>
      <c r="EF220" s="38"/>
      <c r="EG220" s="38"/>
      <c r="EH220" s="38"/>
      <c r="EI220" s="38"/>
      <c r="EJ220" s="38"/>
      <c r="EK220" s="38"/>
      <c r="EL220" s="38"/>
      <c r="EM220" s="38"/>
      <c r="EN220" s="38"/>
      <c r="EO220" s="38"/>
      <c r="EP220" s="38"/>
      <c r="EQ220" s="38"/>
      <c r="ER220" s="38"/>
      <c r="ES220" s="38"/>
      <c r="ET220" s="38"/>
      <c r="EU220" s="38"/>
      <c r="EV220" s="38"/>
      <c r="EW220" s="38"/>
      <c r="EX220" s="38"/>
      <c r="EY220" s="38"/>
      <c r="EZ220" s="38"/>
      <c r="FA220" s="38"/>
      <c r="FB220" s="38"/>
      <c r="FC220" s="38"/>
      <c r="FD220" s="38"/>
      <c r="FE220" s="38"/>
      <c r="FF220" s="38"/>
      <c r="FG220" s="38"/>
      <c r="FH220" s="38"/>
      <c r="FI220" s="38"/>
      <c r="FJ220" s="38"/>
      <c r="FK220" s="38"/>
      <c r="FL220" s="38"/>
      <c r="FM220" s="38"/>
      <c r="FN220" s="38"/>
      <c r="FO220" s="38"/>
      <c r="FP220" s="38"/>
      <c r="FQ220" s="38"/>
      <c r="FR220" s="38"/>
      <c r="FS220" s="38"/>
      <c r="FT220" s="38"/>
      <c r="FU220" s="38"/>
      <c r="FV220" s="38"/>
      <c r="FW220" s="38"/>
      <c r="FX220" s="38"/>
      <c r="FY220" s="38"/>
      <c r="FZ220" s="38"/>
      <c r="GA220" s="38"/>
      <c r="GB220" s="38"/>
      <c r="GC220" s="38"/>
      <c r="GD220" s="38"/>
      <c r="GE220" s="38"/>
      <c r="GF220" s="38"/>
      <c r="GG220" s="38"/>
      <c r="GH220" s="38"/>
      <c r="GI220" s="38"/>
      <c r="GJ220" s="38"/>
      <c r="GK220" s="38"/>
      <c r="GL220" s="38"/>
      <c r="GM220" s="38"/>
      <c r="GN220" s="38"/>
      <c r="GO220" s="38"/>
      <c r="GP220" s="38"/>
      <c r="GQ220" s="38"/>
      <c r="GR220" s="38"/>
      <c r="GS220" s="38"/>
      <c r="GT220" s="38"/>
      <c r="GU220" s="38"/>
      <c r="GV220" s="38"/>
      <c r="GW220" s="38"/>
      <c r="GX220" s="38"/>
    </row>
    <row r="221" spans="2:53" ht="12.75">
      <c r="B221" s="4" t="s">
        <v>326</v>
      </c>
      <c r="C221" s="15" t="s">
        <v>327</v>
      </c>
      <c r="D221" s="4">
        <v>2</v>
      </c>
      <c r="E221" s="5" t="s">
        <v>80</v>
      </c>
      <c r="F221" s="5">
        <v>53</v>
      </c>
      <c r="G221" s="5" t="s">
        <v>28</v>
      </c>
      <c r="H221" s="5">
        <v>14780130</v>
      </c>
      <c r="I221" s="5">
        <v>8</v>
      </c>
      <c r="J221" s="5">
        <v>28</v>
      </c>
      <c r="K221" s="4">
        <v>4</v>
      </c>
      <c r="L221" s="4">
        <v>4</v>
      </c>
      <c r="M221" s="4">
        <v>4</v>
      </c>
      <c r="N221" s="5">
        <v>45</v>
      </c>
      <c r="O221" s="5">
        <v>45</v>
      </c>
      <c r="P221" s="5">
        <v>45</v>
      </c>
      <c r="Q221" s="5">
        <v>135</v>
      </c>
      <c r="R221" s="49">
        <v>3</v>
      </c>
      <c r="V221" s="5" t="s">
        <v>354</v>
      </c>
      <c r="W221" s="5">
        <v>10</v>
      </c>
      <c r="X221" s="5" t="s">
        <v>33</v>
      </c>
      <c r="Y221" s="5" t="s">
        <v>377</v>
      </c>
      <c r="Z221" s="58">
        <v>520</v>
      </c>
      <c r="AB221" s="5" t="s">
        <v>354</v>
      </c>
      <c r="AC221" s="5">
        <v>10</v>
      </c>
      <c r="AD221" s="58">
        <v>520</v>
      </c>
      <c r="AK221" s="48" t="s">
        <v>576</v>
      </c>
      <c r="AL221" s="48">
        <v>5</v>
      </c>
      <c r="AM221" s="48" t="s">
        <v>27</v>
      </c>
      <c r="AN221" s="48">
        <v>19604746</v>
      </c>
      <c r="AO221" s="49">
        <v>2</v>
      </c>
      <c r="AP221" s="43">
        <v>280</v>
      </c>
      <c r="AQ221" s="38"/>
      <c r="AR221" s="38"/>
      <c r="AS221" s="38"/>
      <c r="AV221" s="38"/>
      <c r="AW221" s="38"/>
      <c r="AX221" s="38"/>
      <c r="AY221" s="38"/>
      <c r="AZ221" s="38"/>
      <c r="BA221" s="38"/>
    </row>
    <row r="222" spans="1:206" s="25" customFormat="1" ht="12.75">
      <c r="A222" s="45"/>
      <c r="B222" s="4" t="s">
        <v>508</v>
      </c>
      <c r="C222" s="15">
        <v>42610</v>
      </c>
      <c r="D222" s="4">
        <v>2</v>
      </c>
      <c r="E222" s="5" t="s">
        <v>80</v>
      </c>
      <c r="F222" s="5">
        <v>53</v>
      </c>
      <c r="G222" s="5" t="s">
        <v>28</v>
      </c>
      <c r="H222" s="5">
        <v>14780130</v>
      </c>
      <c r="I222" s="5">
        <v>8</v>
      </c>
      <c r="J222" s="5">
        <v>28</v>
      </c>
      <c r="K222" s="4">
        <v>4</v>
      </c>
      <c r="L222" s="4">
        <v>4</v>
      </c>
      <c r="M222" s="4">
        <v>4</v>
      </c>
      <c r="N222" s="5">
        <v>45</v>
      </c>
      <c r="O222" s="5">
        <v>45</v>
      </c>
      <c r="P222" s="5">
        <v>45</v>
      </c>
      <c r="Q222" s="5">
        <v>135</v>
      </c>
      <c r="R222" s="49">
        <v>4</v>
      </c>
      <c r="S222" s="43"/>
      <c r="T222" s="38"/>
      <c r="U222" s="38"/>
      <c r="V222" s="5" t="s">
        <v>198</v>
      </c>
      <c r="W222" s="5">
        <v>10</v>
      </c>
      <c r="X222" s="5" t="s">
        <v>33</v>
      </c>
      <c r="Y222" s="5">
        <v>19183505</v>
      </c>
      <c r="Z222" s="58">
        <v>345</v>
      </c>
      <c r="AA222" s="50"/>
      <c r="AB222" s="5" t="s">
        <v>198</v>
      </c>
      <c r="AC222" s="5">
        <v>10</v>
      </c>
      <c r="AD222" s="58">
        <v>345</v>
      </c>
      <c r="AE222" s="50"/>
      <c r="AF222" s="50"/>
      <c r="AG222" s="50"/>
      <c r="AH222" s="50"/>
      <c r="AI222" s="50"/>
      <c r="AJ222" s="50"/>
      <c r="AK222" s="5" t="s">
        <v>459</v>
      </c>
      <c r="AL222" s="5">
        <v>5</v>
      </c>
      <c r="AM222" s="5" t="s">
        <v>27</v>
      </c>
      <c r="AN222" s="5">
        <v>18953927</v>
      </c>
      <c r="AO222" s="49">
        <v>6</v>
      </c>
      <c r="AP222" s="43">
        <v>675</v>
      </c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  <c r="BD222" s="38"/>
      <c r="BE222" s="38"/>
      <c r="BF222" s="38"/>
      <c r="BG222" s="38"/>
      <c r="BH222" s="38"/>
      <c r="BI222" s="38"/>
      <c r="BJ222" s="38"/>
      <c r="BK222" s="38"/>
      <c r="BL222" s="38"/>
      <c r="BM222" s="38"/>
      <c r="BN222" s="38"/>
      <c r="BO222" s="38"/>
      <c r="BP222" s="38"/>
      <c r="BQ222" s="38"/>
      <c r="BR222" s="38"/>
      <c r="BS222" s="38"/>
      <c r="BT222" s="38"/>
      <c r="BU222" s="38"/>
      <c r="BV222" s="38"/>
      <c r="BW222" s="38"/>
      <c r="BX222" s="38"/>
      <c r="BY222" s="38"/>
      <c r="BZ222" s="38"/>
      <c r="CA222" s="38"/>
      <c r="CB222" s="38"/>
      <c r="CC222" s="38"/>
      <c r="CD222" s="38"/>
      <c r="CE222" s="38"/>
      <c r="CF222" s="38"/>
      <c r="CG222" s="38"/>
      <c r="CH222" s="38"/>
      <c r="CI222" s="38"/>
      <c r="CJ222" s="38"/>
      <c r="CK222" s="38"/>
      <c r="CL222" s="38"/>
      <c r="CM222" s="38"/>
      <c r="CN222" s="38"/>
      <c r="CO222" s="38"/>
      <c r="CP222" s="38"/>
      <c r="CQ222" s="38"/>
      <c r="CR222" s="38"/>
      <c r="CS222" s="38"/>
      <c r="CT222" s="38"/>
      <c r="CU222" s="38"/>
      <c r="CV222" s="38"/>
      <c r="CW222" s="38"/>
      <c r="CX222" s="38"/>
      <c r="CY222" s="38"/>
      <c r="CZ222" s="38"/>
      <c r="DA222" s="38"/>
      <c r="DB222" s="38"/>
      <c r="DC222" s="38"/>
      <c r="DD222" s="38"/>
      <c r="DE222" s="38"/>
      <c r="DF222" s="38"/>
      <c r="DG222" s="38"/>
      <c r="DH222" s="38"/>
      <c r="DI222" s="38"/>
      <c r="DJ222" s="38"/>
      <c r="DK222" s="38"/>
      <c r="DL222" s="38"/>
      <c r="DM222" s="38"/>
      <c r="DN222" s="38"/>
      <c r="DO222" s="38"/>
      <c r="DP222" s="38"/>
      <c r="DQ222" s="38"/>
      <c r="DR222" s="38"/>
      <c r="DS222" s="38"/>
      <c r="DT222" s="38"/>
      <c r="DU222" s="38"/>
      <c r="DV222" s="38"/>
      <c r="DW222" s="38"/>
      <c r="DX222" s="38"/>
      <c r="DY222" s="38"/>
      <c r="DZ222" s="38"/>
      <c r="EA222" s="38"/>
      <c r="EB222" s="38"/>
      <c r="EC222" s="38"/>
      <c r="ED222" s="38"/>
      <c r="EE222" s="38"/>
      <c r="EF222" s="38"/>
      <c r="EG222" s="38"/>
      <c r="EH222" s="38"/>
      <c r="EI222" s="38"/>
      <c r="EJ222" s="38"/>
      <c r="EK222" s="38"/>
      <c r="EL222" s="38"/>
      <c r="EM222" s="38"/>
      <c r="EN222" s="38"/>
      <c r="EO222" s="38"/>
      <c r="EP222" s="38"/>
      <c r="EQ222" s="38"/>
      <c r="ER222" s="38"/>
      <c r="ES222" s="38"/>
      <c r="ET222" s="38"/>
      <c r="EU222" s="38"/>
      <c r="EV222" s="38"/>
      <c r="EW222" s="38"/>
      <c r="EX222" s="38"/>
      <c r="EY222" s="38"/>
      <c r="EZ222" s="38"/>
      <c r="FA222" s="38"/>
      <c r="FB222" s="38"/>
      <c r="FC222" s="38"/>
      <c r="FD222" s="38"/>
      <c r="FE222" s="38"/>
      <c r="FF222" s="38"/>
      <c r="FG222" s="38"/>
      <c r="FH222" s="38"/>
      <c r="FI222" s="38"/>
      <c r="FJ222" s="38"/>
      <c r="FK222" s="38"/>
      <c r="FL222" s="38"/>
      <c r="FM222" s="38"/>
      <c r="FN222" s="38"/>
      <c r="FO222" s="38"/>
      <c r="FP222" s="38"/>
      <c r="FQ222" s="38"/>
      <c r="FR222" s="38"/>
      <c r="FS222" s="38"/>
      <c r="FT222" s="38"/>
      <c r="FU222" s="38"/>
      <c r="FV222" s="38"/>
      <c r="FW222" s="38"/>
      <c r="FX222" s="38"/>
      <c r="FY222" s="38"/>
      <c r="FZ222" s="38"/>
      <c r="GA222" s="38"/>
      <c r="GB222" s="38"/>
      <c r="GC222" s="38"/>
      <c r="GD222" s="38"/>
      <c r="GE222" s="38"/>
      <c r="GF222" s="38"/>
      <c r="GG222" s="38"/>
      <c r="GH222" s="38"/>
      <c r="GI222" s="38"/>
      <c r="GJ222" s="38"/>
      <c r="GK222" s="38"/>
      <c r="GL222" s="38"/>
      <c r="GM222" s="38"/>
      <c r="GN222" s="38"/>
      <c r="GO222" s="38"/>
      <c r="GP222" s="38"/>
      <c r="GQ222" s="38"/>
      <c r="GR222" s="38"/>
      <c r="GS222" s="38"/>
      <c r="GT222" s="38"/>
      <c r="GU222" s="38"/>
      <c r="GV222" s="38"/>
      <c r="GW222" s="38"/>
      <c r="GX222" s="38"/>
    </row>
    <row r="223" spans="2:30" ht="12.75">
      <c r="B223" s="4" t="s">
        <v>560</v>
      </c>
      <c r="C223" s="15">
        <v>42630</v>
      </c>
      <c r="D223" s="4">
        <v>2</v>
      </c>
      <c r="E223" s="5" t="s">
        <v>80</v>
      </c>
      <c r="F223" s="5">
        <v>53</v>
      </c>
      <c r="G223" s="5" t="s">
        <v>28</v>
      </c>
      <c r="H223" s="5">
        <v>14780130</v>
      </c>
      <c r="I223" s="5">
        <v>8</v>
      </c>
      <c r="J223" s="5">
        <v>28</v>
      </c>
      <c r="K223" s="4">
        <v>5</v>
      </c>
      <c r="L223" s="4">
        <v>5</v>
      </c>
      <c r="M223" s="4">
        <v>5</v>
      </c>
      <c r="N223" s="5">
        <v>40</v>
      </c>
      <c r="O223" s="5">
        <v>40</v>
      </c>
      <c r="P223" s="5">
        <v>40</v>
      </c>
      <c r="Q223" s="5">
        <v>120</v>
      </c>
      <c r="R223" s="49">
        <v>5</v>
      </c>
      <c r="V223" s="5" t="s">
        <v>573</v>
      </c>
      <c r="W223" s="5">
        <v>10</v>
      </c>
      <c r="X223" s="5" t="s">
        <v>33</v>
      </c>
      <c r="Y223" s="5">
        <v>19020178</v>
      </c>
      <c r="Z223" s="58">
        <v>115</v>
      </c>
      <c r="AB223" s="5" t="s">
        <v>573</v>
      </c>
      <c r="AC223" s="5">
        <v>10</v>
      </c>
      <c r="AD223" s="58">
        <v>115</v>
      </c>
    </row>
    <row r="224" spans="1:217" s="25" customFormat="1" ht="12.75">
      <c r="A224" s="45"/>
      <c r="B224" s="4" t="s">
        <v>560</v>
      </c>
      <c r="C224" s="15">
        <v>42631</v>
      </c>
      <c r="D224" s="4">
        <v>3</v>
      </c>
      <c r="E224" s="5" t="s">
        <v>80</v>
      </c>
      <c r="F224" s="48">
        <v>53</v>
      </c>
      <c r="G224" s="5" t="s">
        <v>28</v>
      </c>
      <c r="H224" s="5">
        <v>14780130</v>
      </c>
      <c r="I224" s="5">
        <v>8</v>
      </c>
      <c r="J224" s="5">
        <v>28</v>
      </c>
      <c r="K224" s="4">
        <v>5</v>
      </c>
      <c r="L224" s="4">
        <v>5</v>
      </c>
      <c r="M224" s="4">
        <v>5</v>
      </c>
      <c r="N224" s="5">
        <v>40</v>
      </c>
      <c r="O224" s="5">
        <v>40</v>
      </c>
      <c r="P224" s="5">
        <v>40</v>
      </c>
      <c r="Q224" s="5">
        <v>120</v>
      </c>
      <c r="R224" s="49">
        <v>6</v>
      </c>
      <c r="S224" s="43"/>
      <c r="T224" s="38"/>
      <c r="U224" s="38"/>
      <c r="V224" s="5"/>
      <c r="W224" s="5"/>
      <c r="X224" s="5"/>
      <c r="Y224" s="5"/>
      <c r="Z224" s="58"/>
      <c r="AA224" s="50"/>
      <c r="AB224" s="5"/>
      <c r="AC224" s="5"/>
      <c r="AD224" s="58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"/>
      <c r="AQ224" s="5"/>
      <c r="AR224" s="5"/>
      <c r="AS224" s="5"/>
      <c r="AT224" s="38"/>
      <c r="AU224" s="38"/>
      <c r="AV224" s="5"/>
      <c r="AW224" s="5"/>
      <c r="AX224" s="5"/>
      <c r="AY224" s="5"/>
      <c r="AZ224" s="49"/>
      <c r="BA224" s="43"/>
      <c r="BB224" s="38"/>
      <c r="BC224" s="38"/>
      <c r="BD224" s="38"/>
      <c r="BE224" s="38"/>
      <c r="BF224" s="38"/>
      <c r="BG224" s="38"/>
      <c r="BH224" s="38"/>
      <c r="BI224" s="38"/>
      <c r="BJ224" s="38"/>
      <c r="BK224" s="38"/>
      <c r="BL224" s="38"/>
      <c r="BM224" s="38"/>
      <c r="BN224" s="38"/>
      <c r="BO224" s="38"/>
      <c r="BP224" s="38"/>
      <c r="BQ224" s="38"/>
      <c r="BR224" s="38"/>
      <c r="BS224" s="38"/>
      <c r="BT224" s="38"/>
      <c r="BU224" s="38"/>
      <c r="BV224" s="38"/>
      <c r="BW224" s="38"/>
      <c r="BX224" s="38"/>
      <c r="BY224" s="38"/>
      <c r="BZ224" s="38"/>
      <c r="CA224" s="38"/>
      <c r="CB224" s="38"/>
      <c r="CC224" s="38"/>
      <c r="CD224" s="38"/>
      <c r="CE224" s="38"/>
      <c r="CF224" s="38"/>
      <c r="CG224" s="38"/>
      <c r="CH224" s="38"/>
      <c r="CI224" s="38"/>
      <c r="CJ224" s="38"/>
      <c r="CK224" s="38"/>
      <c r="CL224" s="38"/>
      <c r="CM224" s="38"/>
      <c r="CN224" s="38"/>
      <c r="CO224" s="38"/>
      <c r="CP224" s="38"/>
      <c r="CQ224" s="38"/>
      <c r="CR224" s="38"/>
      <c r="CS224" s="38"/>
      <c r="CT224" s="38"/>
      <c r="CU224" s="38"/>
      <c r="CV224" s="38"/>
      <c r="CW224" s="38"/>
      <c r="CX224" s="38"/>
      <c r="CY224" s="38"/>
      <c r="CZ224" s="38"/>
      <c r="DA224" s="38"/>
      <c r="DB224" s="38"/>
      <c r="DC224" s="38"/>
      <c r="DD224" s="38"/>
      <c r="DE224" s="38"/>
      <c r="DF224" s="38"/>
      <c r="DG224" s="38"/>
      <c r="DH224" s="38"/>
      <c r="DI224" s="38"/>
      <c r="DJ224" s="38"/>
      <c r="DK224" s="38"/>
      <c r="DL224" s="38"/>
      <c r="DM224" s="38"/>
      <c r="DN224" s="38"/>
      <c r="DO224" s="38"/>
      <c r="DP224" s="38"/>
      <c r="DQ224" s="38"/>
      <c r="DR224" s="38"/>
      <c r="DS224" s="38"/>
      <c r="DT224" s="38"/>
      <c r="DU224" s="38"/>
      <c r="DV224" s="38"/>
      <c r="DW224" s="38"/>
      <c r="DX224" s="38"/>
      <c r="DY224" s="38"/>
      <c r="DZ224" s="38"/>
      <c r="EA224" s="38"/>
      <c r="EB224" s="38"/>
      <c r="EC224" s="38"/>
      <c r="ED224" s="38"/>
      <c r="EE224" s="38"/>
      <c r="EF224" s="38"/>
      <c r="EG224" s="38"/>
      <c r="EH224" s="38"/>
      <c r="EI224" s="38"/>
      <c r="EJ224" s="38"/>
      <c r="EK224" s="38"/>
      <c r="EL224" s="38"/>
      <c r="EM224" s="38"/>
      <c r="EN224" s="38"/>
      <c r="EO224" s="38"/>
      <c r="EP224" s="38"/>
      <c r="EQ224" s="38"/>
      <c r="ER224" s="38"/>
      <c r="ES224" s="38"/>
      <c r="ET224" s="38"/>
      <c r="EU224" s="38"/>
      <c r="EV224" s="38"/>
      <c r="EW224" s="38"/>
      <c r="EX224" s="38"/>
      <c r="EY224" s="38"/>
      <c r="EZ224" s="38"/>
      <c r="FA224" s="38"/>
      <c r="FB224" s="38"/>
      <c r="FC224" s="38"/>
      <c r="FD224" s="38"/>
      <c r="FE224" s="38"/>
      <c r="FF224" s="38"/>
      <c r="FG224" s="38"/>
      <c r="FH224" s="38"/>
      <c r="FI224" s="38"/>
      <c r="FJ224" s="38"/>
      <c r="FK224" s="38"/>
      <c r="FL224" s="38"/>
      <c r="FM224" s="38"/>
      <c r="FN224" s="38"/>
      <c r="FO224" s="38"/>
      <c r="FP224" s="38"/>
      <c r="FQ224" s="38"/>
      <c r="FR224" s="38"/>
      <c r="FS224" s="38"/>
      <c r="FT224" s="38"/>
      <c r="FU224" s="38"/>
      <c r="FV224" s="38"/>
      <c r="FW224" s="38"/>
      <c r="FX224" s="38"/>
      <c r="FY224" s="38"/>
      <c r="FZ224" s="38"/>
      <c r="GA224" s="38"/>
      <c r="GB224" s="38"/>
      <c r="GC224" s="38"/>
      <c r="GD224" s="38"/>
      <c r="GE224" s="38"/>
      <c r="GF224" s="38"/>
      <c r="GG224" s="38"/>
      <c r="GH224" s="38"/>
      <c r="GI224" s="38"/>
      <c r="GJ224" s="38"/>
      <c r="GK224" s="38"/>
      <c r="GL224" s="38"/>
      <c r="GM224" s="38"/>
      <c r="GN224" s="38"/>
      <c r="GO224" s="38"/>
      <c r="GP224" s="38"/>
      <c r="GQ224" s="38"/>
      <c r="GR224" s="38"/>
      <c r="GS224" s="38"/>
      <c r="GT224" s="38"/>
      <c r="GU224" s="38"/>
      <c r="GV224" s="38"/>
      <c r="GW224" s="38"/>
      <c r="GX224" s="38"/>
      <c r="GY224" s="38"/>
      <c r="GZ224" s="38"/>
      <c r="HA224" s="38"/>
      <c r="HB224" s="38"/>
      <c r="HC224" s="38"/>
      <c r="HD224" s="38"/>
      <c r="HE224" s="38"/>
      <c r="HF224" s="38"/>
      <c r="HG224" s="38"/>
      <c r="HH224" s="38"/>
      <c r="HI224" s="38"/>
    </row>
    <row r="225" spans="18:30" ht="12.75">
      <c r="R225" s="5"/>
      <c r="S225" s="58"/>
      <c r="V225" s="5" t="s">
        <v>49</v>
      </c>
      <c r="W225" s="5">
        <v>11</v>
      </c>
      <c r="X225" s="5" t="s">
        <v>33</v>
      </c>
      <c r="Y225" s="5">
        <v>18953918</v>
      </c>
      <c r="Z225" s="58">
        <v>310</v>
      </c>
      <c r="AB225" s="5" t="s">
        <v>49</v>
      </c>
      <c r="AC225" s="5">
        <v>11</v>
      </c>
      <c r="AD225" s="58">
        <v>310</v>
      </c>
    </row>
    <row r="226" spans="1:217" s="25" customFormat="1" ht="12.75">
      <c r="A226" s="45"/>
      <c r="B226" s="1" t="s">
        <v>3</v>
      </c>
      <c r="C226" s="14" t="s">
        <v>4</v>
      </c>
      <c r="D226" s="2" t="s">
        <v>26</v>
      </c>
      <c r="E226" s="1" t="s">
        <v>0</v>
      </c>
      <c r="F226" s="2" t="s">
        <v>2</v>
      </c>
      <c r="G226" s="1" t="s">
        <v>7</v>
      </c>
      <c r="H226" s="1" t="s">
        <v>1</v>
      </c>
      <c r="I226" s="2" t="s">
        <v>6</v>
      </c>
      <c r="J226" s="2" t="s">
        <v>175</v>
      </c>
      <c r="K226" s="2" t="s">
        <v>169</v>
      </c>
      <c r="L226" s="2" t="s">
        <v>170</v>
      </c>
      <c r="M226" s="2" t="s">
        <v>171</v>
      </c>
      <c r="N226" s="1" t="s">
        <v>172</v>
      </c>
      <c r="O226" s="1" t="s">
        <v>173</v>
      </c>
      <c r="P226" s="1" t="s">
        <v>174</v>
      </c>
      <c r="Q226" s="1" t="s">
        <v>358</v>
      </c>
      <c r="R226" s="51" t="s">
        <v>564</v>
      </c>
      <c r="S226" s="57" t="s">
        <v>588</v>
      </c>
      <c r="T226" s="38"/>
      <c r="U226" s="38"/>
      <c r="V226" s="5" t="s">
        <v>580</v>
      </c>
      <c r="W226" s="5">
        <v>11</v>
      </c>
      <c r="X226" s="5" t="s">
        <v>33</v>
      </c>
      <c r="Y226" s="5">
        <v>18953918</v>
      </c>
      <c r="Z226" s="58">
        <v>305</v>
      </c>
      <c r="AA226" s="50"/>
      <c r="AB226" s="5" t="s">
        <v>580</v>
      </c>
      <c r="AC226" s="5">
        <v>11</v>
      </c>
      <c r="AD226" s="58">
        <v>305</v>
      </c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"/>
      <c r="AQ226" s="5"/>
      <c r="AR226" s="5"/>
      <c r="AS226" s="5"/>
      <c r="AT226" s="38"/>
      <c r="AU226" s="38"/>
      <c r="AV226" s="5"/>
      <c r="AW226" s="5"/>
      <c r="AX226" s="5"/>
      <c r="AY226" s="5"/>
      <c r="AZ226" s="49"/>
      <c r="BA226" s="43"/>
      <c r="BB226" s="38"/>
      <c r="BC226" s="38"/>
      <c r="BD226" s="38"/>
      <c r="BE226" s="38"/>
      <c r="BF226" s="38"/>
      <c r="BG226" s="38"/>
      <c r="BH226" s="38"/>
      <c r="BI226" s="38"/>
      <c r="BJ226" s="38"/>
      <c r="BK226" s="38"/>
      <c r="BL226" s="38"/>
      <c r="BM226" s="38"/>
      <c r="BN226" s="38"/>
      <c r="BO226" s="38"/>
      <c r="BP226" s="38"/>
      <c r="BQ226" s="38"/>
      <c r="BR226" s="38"/>
      <c r="BS226" s="38"/>
      <c r="BT226" s="38"/>
      <c r="BU226" s="38"/>
      <c r="BV226" s="38"/>
      <c r="BW226" s="38"/>
      <c r="BX226" s="38"/>
      <c r="BY226" s="38"/>
      <c r="BZ226" s="38"/>
      <c r="CA226" s="38"/>
      <c r="CB226" s="38"/>
      <c r="CC226" s="38"/>
      <c r="CD226" s="38"/>
      <c r="CE226" s="38"/>
      <c r="CF226" s="38"/>
      <c r="CG226" s="38"/>
      <c r="CH226" s="38"/>
      <c r="CI226" s="38"/>
      <c r="CJ226" s="38"/>
      <c r="CK226" s="38"/>
      <c r="CL226" s="38"/>
      <c r="CM226" s="38"/>
      <c r="CN226" s="38"/>
      <c r="CO226" s="38"/>
      <c r="CP226" s="38"/>
      <c r="CQ226" s="38"/>
      <c r="CR226" s="38"/>
      <c r="CS226" s="38"/>
      <c r="CT226" s="38"/>
      <c r="CU226" s="38"/>
      <c r="CV226" s="38"/>
      <c r="CW226" s="38"/>
      <c r="CX226" s="38"/>
      <c r="CY226" s="38"/>
      <c r="CZ226" s="38"/>
      <c r="DA226" s="38"/>
      <c r="DB226" s="38"/>
      <c r="DC226" s="38"/>
      <c r="DD226" s="38"/>
      <c r="DE226" s="38"/>
      <c r="DF226" s="38"/>
      <c r="DG226" s="38"/>
      <c r="DH226" s="38"/>
      <c r="DI226" s="38"/>
      <c r="DJ226" s="38"/>
      <c r="DK226" s="38"/>
      <c r="DL226" s="38"/>
      <c r="DM226" s="38"/>
      <c r="DN226" s="38"/>
      <c r="DO226" s="38"/>
      <c r="DP226" s="38"/>
      <c r="DQ226" s="38"/>
      <c r="DR226" s="38"/>
      <c r="DS226" s="38"/>
      <c r="DT226" s="38"/>
      <c r="DU226" s="38"/>
      <c r="DV226" s="38"/>
      <c r="DW226" s="38"/>
      <c r="DX226" s="38"/>
      <c r="DY226" s="38"/>
      <c r="DZ226" s="38"/>
      <c r="EA226" s="38"/>
      <c r="EB226" s="38"/>
      <c r="EC226" s="38"/>
      <c r="ED226" s="38"/>
      <c r="EE226" s="38"/>
      <c r="EF226" s="38"/>
      <c r="EG226" s="38"/>
      <c r="EH226" s="38"/>
      <c r="EI226" s="38"/>
      <c r="EJ226" s="38"/>
      <c r="EK226" s="38"/>
      <c r="EL226" s="38"/>
      <c r="EM226" s="38"/>
      <c r="EN226" s="38"/>
      <c r="EO226" s="38"/>
      <c r="EP226" s="38"/>
      <c r="EQ226" s="38"/>
      <c r="ER226" s="38"/>
      <c r="ES226" s="38"/>
      <c r="ET226" s="38"/>
      <c r="EU226" s="38"/>
      <c r="EV226" s="38"/>
      <c r="EW226" s="38"/>
      <c r="EX226" s="38"/>
      <c r="EY226" s="38"/>
      <c r="EZ226" s="38"/>
      <c r="FA226" s="38"/>
      <c r="FB226" s="38"/>
      <c r="FC226" s="38"/>
      <c r="FD226" s="38"/>
      <c r="FE226" s="38"/>
      <c r="FF226" s="38"/>
      <c r="FG226" s="38"/>
      <c r="FH226" s="38"/>
      <c r="FI226" s="38"/>
      <c r="FJ226" s="38"/>
      <c r="FK226" s="38"/>
      <c r="FL226" s="38"/>
      <c r="FM226" s="38"/>
      <c r="FN226" s="38"/>
      <c r="FO226" s="38"/>
      <c r="FP226" s="38"/>
      <c r="FQ226" s="38"/>
      <c r="FR226" s="38"/>
      <c r="FS226" s="38"/>
      <c r="FT226" s="38"/>
      <c r="FU226" s="38"/>
      <c r="FV226" s="38"/>
      <c r="FW226" s="38"/>
      <c r="FX226" s="38"/>
      <c r="FY226" s="38"/>
      <c r="FZ226" s="38"/>
      <c r="GA226" s="38"/>
      <c r="GB226" s="38"/>
      <c r="GC226" s="38"/>
      <c r="GD226" s="38"/>
      <c r="GE226" s="38"/>
      <c r="GF226" s="38"/>
      <c r="GG226" s="38"/>
      <c r="GH226" s="38"/>
      <c r="GI226" s="38"/>
      <c r="GJ226" s="38"/>
      <c r="GK226" s="38"/>
      <c r="GL226" s="38"/>
      <c r="GM226" s="38"/>
      <c r="GN226" s="38"/>
      <c r="GO226" s="38"/>
      <c r="GP226" s="38"/>
      <c r="GQ226" s="38"/>
      <c r="GR226" s="38"/>
      <c r="GS226" s="38"/>
      <c r="GT226" s="38"/>
      <c r="GU226" s="38"/>
      <c r="GV226" s="38"/>
      <c r="GW226" s="38"/>
      <c r="GX226" s="38"/>
      <c r="GY226" s="38"/>
      <c r="GZ226" s="38"/>
      <c r="HA226" s="38"/>
      <c r="HB226" s="38"/>
      <c r="HC226" s="38"/>
      <c r="HD226" s="38"/>
      <c r="HE226" s="38"/>
      <c r="HF226" s="38"/>
      <c r="HG226" s="38"/>
      <c r="HH226" s="38"/>
      <c r="HI226" s="38"/>
    </row>
    <row r="227" spans="2:30" ht="12.75">
      <c r="B227" s="4" t="s">
        <v>508</v>
      </c>
      <c r="C227" s="15">
        <v>42609</v>
      </c>
      <c r="D227" s="4">
        <v>8</v>
      </c>
      <c r="E227" s="5" t="s">
        <v>552</v>
      </c>
      <c r="F227" s="5">
        <v>5</v>
      </c>
      <c r="G227" s="5" t="s">
        <v>35</v>
      </c>
      <c r="H227" s="5">
        <v>18953830</v>
      </c>
      <c r="I227" s="5">
        <v>29</v>
      </c>
      <c r="J227" s="5">
        <v>28</v>
      </c>
      <c r="K227" s="4">
        <v>3</v>
      </c>
      <c r="L227" s="4">
        <v>3</v>
      </c>
      <c r="M227" s="4">
        <v>3</v>
      </c>
      <c r="N227" s="5">
        <v>40</v>
      </c>
      <c r="O227" s="5">
        <v>40</v>
      </c>
      <c r="P227" s="5">
        <v>40</v>
      </c>
      <c r="Q227" s="5">
        <v>120</v>
      </c>
      <c r="R227" s="49">
        <v>1</v>
      </c>
      <c r="S227" s="43">
        <v>220</v>
      </c>
      <c r="V227" s="5" t="s">
        <v>478</v>
      </c>
      <c r="W227" s="5">
        <v>11</v>
      </c>
      <c r="X227" s="5" t="s">
        <v>33</v>
      </c>
      <c r="Y227" s="5">
        <v>18953917</v>
      </c>
      <c r="Z227" s="58">
        <v>485</v>
      </c>
      <c r="AB227" s="5" t="s">
        <v>478</v>
      </c>
      <c r="AC227" s="5">
        <v>11</v>
      </c>
      <c r="AD227" s="58">
        <v>485</v>
      </c>
    </row>
    <row r="228" spans="2:30" ht="12.75">
      <c r="B228" s="12" t="s">
        <v>508</v>
      </c>
      <c r="C228" s="16">
        <v>42610</v>
      </c>
      <c r="D228" s="12">
        <v>7</v>
      </c>
      <c r="E228" s="13" t="s">
        <v>552</v>
      </c>
      <c r="F228" s="13">
        <v>5</v>
      </c>
      <c r="G228" s="13" t="s">
        <v>35</v>
      </c>
      <c r="H228" s="13">
        <v>18953830</v>
      </c>
      <c r="I228" s="13">
        <v>29</v>
      </c>
      <c r="J228" s="13">
        <v>28</v>
      </c>
      <c r="K228" s="12">
        <v>5</v>
      </c>
      <c r="L228" s="12">
        <v>4</v>
      </c>
      <c r="M228" s="12">
        <v>4</v>
      </c>
      <c r="N228" s="13">
        <v>30</v>
      </c>
      <c r="O228" s="13">
        <v>35</v>
      </c>
      <c r="P228" s="13">
        <v>35</v>
      </c>
      <c r="Q228" s="13">
        <v>100</v>
      </c>
      <c r="R228" s="55">
        <v>2</v>
      </c>
      <c r="S228" s="60"/>
      <c r="V228" s="5" t="s">
        <v>47</v>
      </c>
      <c r="W228" s="5">
        <v>11</v>
      </c>
      <c r="X228" s="5" t="s">
        <v>33</v>
      </c>
      <c r="Y228" s="5">
        <v>18953942</v>
      </c>
      <c r="Z228" s="58">
        <v>465</v>
      </c>
      <c r="AB228" s="5" t="s">
        <v>47</v>
      </c>
      <c r="AC228" s="5">
        <v>11</v>
      </c>
      <c r="AD228" s="58">
        <v>465</v>
      </c>
    </row>
    <row r="229" spans="2:30" ht="12.75">
      <c r="B229" s="12" t="s">
        <v>508</v>
      </c>
      <c r="C229" s="16">
        <v>42610</v>
      </c>
      <c r="D229" s="12">
        <v>7</v>
      </c>
      <c r="E229" s="13" t="s">
        <v>558</v>
      </c>
      <c r="F229" s="13">
        <v>5</v>
      </c>
      <c r="G229" s="13" t="s">
        <v>35</v>
      </c>
      <c r="H229" s="13" t="s">
        <v>562</v>
      </c>
      <c r="I229" s="13" t="s">
        <v>563</v>
      </c>
      <c r="J229" s="13">
        <v>28</v>
      </c>
      <c r="K229" s="12">
        <v>4</v>
      </c>
      <c r="L229" s="12">
        <v>5</v>
      </c>
      <c r="M229" s="12">
        <v>5</v>
      </c>
      <c r="N229" s="13">
        <v>35</v>
      </c>
      <c r="O229" s="13">
        <v>30</v>
      </c>
      <c r="P229" s="13">
        <v>30</v>
      </c>
      <c r="Q229" s="13">
        <v>95</v>
      </c>
      <c r="R229" s="55">
        <v>1</v>
      </c>
      <c r="S229" s="60">
        <v>95</v>
      </c>
      <c r="V229" s="5" t="s">
        <v>551</v>
      </c>
      <c r="W229" s="5">
        <v>11</v>
      </c>
      <c r="X229" s="5" t="s">
        <v>33</v>
      </c>
      <c r="Y229" s="5">
        <v>18954231</v>
      </c>
      <c r="Z229" s="58">
        <v>240</v>
      </c>
      <c r="AB229" s="5" t="s">
        <v>551</v>
      </c>
      <c r="AC229" s="5">
        <v>11</v>
      </c>
      <c r="AD229" s="58">
        <v>240</v>
      </c>
    </row>
    <row r="230" spans="2:30" ht="12.75">
      <c r="B230" s="4" t="s">
        <v>181</v>
      </c>
      <c r="C230" s="15" t="s">
        <v>323</v>
      </c>
      <c r="D230" s="4">
        <v>10</v>
      </c>
      <c r="E230" s="5" t="s">
        <v>206</v>
      </c>
      <c r="F230" s="5">
        <v>6</v>
      </c>
      <c r="G230" s="5" t="s">
        <v>35</v>
      </c>
      <c r="H230" s="5">
        <v>19604293</v>
      </c>
      <c r="I230" s="5">
        <v>43</v>
      </c>
      <c r="J230" s="5">
        <v>1</v>
      </c>
      <c r="K230" s="4">
        <v>1</v>
      </c>
      <c r="L230" s="4">
        <v>2</v>
      </c>
      <c r="M230" s="4">
        <v>2</v>
      </c>
      <c r="N230" s="5">
        <v>50</v>
      </c>
      <c r="O230" s="5">
        <v>45</v>
      </c>
      <c r="P230" s="5">
        <v>45</v>
      </c>
      <c r="Q230" s="5">
        <v>140</v>
      </c>
      <c r="R230" s="49">
        <v>1</v>
      </c>
      <c r="S230" s="43">
        <v>245</v>
      </c>
      <c r="V230" s="5" t="s">
        <v>200</v>
      </c>
      <c r="W230" s="5">
        <v>11</v>
      </c>
      <c r="X230" s="5" t="s">
        <v>33</v>
      </c>
      <c r="Y230" s="5">
        <v>19604224</v>
      </c>
      <c r="Z230" s="58">
        <v>425</v>
      </c>
      <c r="AB230" s="5" t="s">
        <v>200</v>
      </c>
      <c r="AC230" s="5">
        <v>11</v>
      </c>
      <c r="AD230" s="58">
        <v>425</v>
      </c>
    </row>
    <row r="231" spans="2:19" ht="12.75">
      <c r="B231" s="12" t="s">
        <v>181</v>
      </c>
      <c r="C231" s="16" t="s">
        <v>324</v>
      </c>
      <c r="D231" s="12">
        <v>8</v>
      </c>
      <c r="E231" s="13" t="s">
        <v>206</v>
      </c>
      <c r="F231" s="13">
        <v>6</v>
      </c>
      <c r="G231" s="13" t="s">
        <v>35</v>
      </c>
      <c r="H231" s="13">
        <v>19604293</v>
      </c>
      <c r="I231" s="13">
        <v>43</v>
      </c>
      <c r="J231" s="13">
        <v>1</v>
      </c>
      <c r="K231" s="12">
        <v>5</v>
      </c>
      <c r="L231" s="12">
        <v>3</v>
      </c>
      <c r="M231" s="12">
        <v>4</v>
      </c>
      <c r="N231" s="13">
        <v>30</v>
      </c>
      <c r="O231" s="13">
        <v>40</v>
      </c>
      <c r="P231" s="13">
        <v>35</v>
      </c>
      <c r="Q231" s="13">
        <v>105</v>
      </c>
      <c r="R231" s="55">
        <v>2</v>
      </c>
      <c r="S231" s="60"/>
    </row>
    <row r="232" spans="1:217" s="40" customFormat="1" ht="13.5" thickBot="1">
      <c r="A232" s="45"/>
      <c r="B232" s="4" t="s">
        <v>508</v>
      </c>
      <c r="C232" s="15">
        <v>42609</v>
      </c>
      <c r="D232" s="4">
        <v>8</v>
      </c>
      <c r="E232" s="5" t="s">
        <v>333</v>
      </c>
      <c r="F232" s="5">
        <v>6</v>
      </c>
      <c r="G232" s="5" t="s">
        <v>35</v>
      </c>
      <c r="H232" s="5" t="s">
        <v>365</v>
      </c>
      <c r="I232" s="5" t="s">
        <v>366</v>
      </c>
      <c r="J232" s="5" t="s">
        <v>367</v>
      </c>
      <c r="K232" s="4">
        <v>1</v>
      </c>
      <c r="L232" s="4">
        <v>1</v>
      </c>
      <c r="M232" s="4">
        <v>1</v>
      </c>
      <c r="N232" s="5">
        <v>50</v>
      </c>
      <c r="O232" s="5">
        <v>50</v>
      </c>
      <c r="P232" s="5">
        <v>50</v>
      </c>
      <c r="Q232" s="5">
        <v>150</v>
      </c>
      <c r="R232" s="49">
        <v>1</v>
      </c>
      <c r="S232" s="43">
        <v>755</v>
      </c>
      <c r="T232" s="38"/>
      <c r="U232" s="38"/>
      <c r="V232" s="5" t="s">
        <v>202</v>
      </c>
      <c r="W232" s="5">
        <v>12</v>
      </c>
      <c r="X232" s="5" t="s">
        <v>33</v>
      </c>
      <c r="Y232" s="5">
        <v>19604364</v>
      </c>
      <c r="Z232" s="58">
        <v>510</v>
      </c>
      <c r="AA232" s="50"/>
      <c r="AB232" s="5" t="s">
        <v>202</v>
      </c>
      <c r="AC232" s="5">
        <v>12</v>
      </c>
      <c r="AD232" s="58">
        <v>510</v>
      </c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"/>
      <c r="AQ232" s="5"/>
      <c r="AR232" s="5"/>
      <c r="AS232" s="5"/>
      <c r="AT232" s="38"/>
      <c r="AU232" s="38"/>
      <c r="AV232" s="5"/>
      <c r="AW232" s="5"/>
      <c r="AX232" s="5"/>
      <c r="AY232" s="5"/>
      <c r="AZ232" s="49"/>
      <c r="BA232" s="43"/>
      <c r="BB232" s="38"/>
      <c r="BC232" s="38"/>
      <c r="BD232" s="38"/>
      <c r="BE232" s="38"/>
      <c r="BF232" s="38"/>
      <c r="BG232" s="38"/>
      <c r="BH232" s="38"/>
      <c r="BI232" s="38"/>
      <c r="BJ232" s="38"/>
      <c r="BK232" s="38"/>
      <c r="BL232" s="38"/>
      <c r="BM232" s="38"/>
      <c r="BN232" s="38"/>
      <c r="BO232" s="38"/>
      <c r="BP232" s="38"/>
      <c r="BQ232" s="38"/>
      <c r="BR232" s="38"/>
      <c r="BS232" s="38"/>
      <c r="BT232" s="38"/>
      <c r="BU232" s="38"/>
      <c r="BV232" s="38"/>
      <c r="BW232" s="38"/>
      <c r="BX232" s="38"/>
      <c r="BY232" s="38"/>
      <c r="BZ232" s="38"/>
      <c r="CA232" s="38"/>
      <c r="CB232" s="38"/>
      <c r="CC232" s="38"/>
      <c r="CD232" s="38"/>
      <c r="CE232" s="38"/>
      <c r="CF232" s="38"/>
      <c r="CG232" s="38"/>
      <c r="CH232" s="38"/>
      <c r="CI232" s="38"/>
      <c r="CJ232" s="38"/>
      <c r="CK232" s="38"/>
      <c r="CL232" s="38"/>
      <c r="CM232" s="38"/>
      <c r="CN232" s="38"/>
      <c r="CO232" s="38"/>
      <c r="CP232" s="38"/>
      <c r="CQ232" s="38"/>
      <c r="CR232" s="38"/>
      <c r="CS232" s="38"/>
      <c r="CT232" s="38"/>
      <c r="CU232" s="38"/>
      <c r="CV232" s="38"/>
      <c r="CW232" s="38"/>
      <c r="CX232" s="38"/>
      <c r="CY232" s="38"/>
      <c r="CZ232" s="38"/>
      <c r="DA232" s="38"/>
      <c r="DB232" s="38"/>
      <c r="DC232" s="38"/>
      <c r="DD232" s="38"/>
      <c r="DE232" s="38"/>
      <c r="DF232" s="38"/>
      <c r="DG232" s="38"/>
      <c r="DH232" s="38"/>
      <c r="DI232" s="38"/>
      <c r="DJ232" s="38"/>
      <c r="DK232" s="38"/>
      <c r="DL232" s="38"/>
      <c r="DM232" s="38"/>
      <c r="DN232" s="38"/>
      <c r="DO232" s="38"/>
      <c r="DP232" s="38"/>
      <c r="DQ232" s="38"/>
      <c r="DR232" s="38"/>
      <c r="DS232" s="38"/>
      <c r="DT232" s="38"/>
      <c r="DU232" s="38"/>
      <c r="DV232" s="38"/>
      <c r="DW232" s="38"/>
      <c r="DX232" s="38"/>
      <c r="DY232" s="38"/>
      <c r="DZ232" s="38"/>
      <c r="EA232" s="38"/>
      <c r="EB232" s="38"/>
      <c r="EC232" s="38"/>
      <c r="ED232" s="38"/>
      <c r="EE232" s="38"/>
      <c r="EF232" s="38"/>
      <c r="EG232" s="38"/>
      <c r="EH232" s="38"/>
      <c r="EI232" s="38"/>
      <c r="EJ232" s="38"/>
      <c r="EK232" s="38"/>
      <c r="EL232" s="38"/>
      <c r="EM232" s="38"/>
      <c r="EN232" s="38"/>
      <c r="EO232" s="38"/>
      <c r="EP232" s="38"/>
      <c r="EQ232" s="38"/>
      <c r="ER232" s="38"/>
      <c r="ES232" s="38"/>
      <c r="ET232" s="38"/>
      <c r="EU232" s="38"/>
      <c r="EV232" s="38"/>
      <c r="EW232" s="38"/>
      <c r="EX232" s="38"/>
      <c r="EY232" s="38"/>
      <c r="EZ232" s="38"/>
      <c r="FA232" s="38"/>
      <c r="FB232" s="38"/>
      <c r="FC232" s="38"/>
      <c r="FD232" s="38"/>
      <c r="FE232" s="38"/>
      <c r="FF232" s="38"/>
      <c r="FG232" s="38"/>
      <c r="FH232" s="38"/>
      <c r="FI232" s="38"/>
      <c r="FJ232" s="38"/>
      <c r="FK232" s="38"/>
      <c r="FL232" s="38"/>
      <c r="FM232" s="38"/>
      <c r="FN232" s="38"/>
      <c r="FO232" s="38"/>
      <c r="FP232" s="38"/>
      <c r="FQ232" s="38"/>
      <c r="FR232" s="38"/>
      <c r="FS232" s="38"/>
      <c r="FT232" s="38"/>
      <c r="FU232" s="38"/>
      <c r="FV232" s="38"/>
      <c r="FW232" s="38"/>
      <c r="FX232" s="38"/>
      <c r="FY232" s="38"/>
      <c r="FZ232" s="38"/>
      <c r="GA232" s="38"/>
      <c r="GB232" s="38"/>
      <c r="GC232" s="38"/>
      <c r="GD232" s="38"/>
      <c r="GE232" s="38"/>
      <c r="GF232" s="38"/>
      <c r="GG232" s="38"/>
      <c r="GH232" s="38"/>
      <c r="GI232" s="38"/>
      <c r="GJ232" s="38"/>
      <c r="GK232" s="38"/>
      <c r="GL232" s="38"/>
      <c r="GM232" s="38"/>
      <c r="GN232" s="38"/>
      <c r="GO232" s="38"/>
      <c r="GP232" s="38"/>
      <c r="GQ232" s="38"/>
      <c r="GR232" s="38"/>
      <c r="GS232" s="38"/>
      <c r="GT232" s="38"/>
      <c r="GU232" s="38"/>
      <c r="GV232" s="38"/>
      <c r="GW232" s="38"/>
      <c r="GX232" s="38"/>
      <c r="GY232" s="38"/>
      <c r="GZ232" s="38"/>
      <c r="HA232" s="38"/>
      <c r="HB232" s="38"/>
      <c r="HC232" s="38"/>
      <c r="HD232" s="38"/>
      <c r="HE232" s="38"/>
      <c r="HF232" s="38"/>
      <c r="HG232" s="38"/>
      <c r="HH232" s="38"/>
      <c r="HI232" s="38"/>
    </row>
    <row r="233" spans="2:30" ht="12.75">
      <c r="B233" s="4" t="s">
        <v>508</v>
      </c>
      <c r="C233" s="15">
        <v>42610</v>
      </c>
      <c r="D233" s="4">
        <v>7</v>
      </c>
      <c r="E233" s="5" t="s">
        <v>333</v>
      </c>
      <c r="F233" s="5">
        <v>6</v>
      </c>
      <c r="G233" s="5" t="s">
        <v>35</v>
      </c>
      <c r="H233" s="5" t="s">
        <v>365</v>
      </c>
      <c r="I233" s="5" t="s">
        <v>366</v>
      </c>
      <c r="J233" s="5" t="s">
        <v>367</v>
      </c>
      <c r="K233" s="4">
        <v>2</v>
      </c>
      <c r="L233" s="4">
        <v>2</v>
      </c>
      <c r="M233" s="4">
        <v>2</v>
      </c>
      <c r="N233" s="5">
        <v>45</v>
      </c>
      <c r="O233" s="5">
        <v>45</v>
      </c>
      <c r="P233" s="5">
        <v>45</v>
      </c>
      <c r="Q233" s="5">
        <v>135</v>
      </c>
      <c r="R233" s="49">
        <v>2</v>
      </c>
      <c r="V233" s="5" t="s">
        <v>505</v>
      </c>
      <c r="W233" s="5">
        <v>12</v>
      </c>
      <c r="X233" s="5" t="s">
        <v>33</v>
      </c>
      <c r="Y233" s="5">
        <v>15903402</v>
      </c>
      <c r="Z233" s="58">
        <v>95</v>
      </c>
      <c r="AB233" s="5" t="s">
        <v>505</v>
      </c>
      <c r="AC233" s="5">
        <v>12</v>
      </c>
      <c r="AD233" s="58">
        <v>95</v>
      </c>
    </row>
    <row r="234" spans="1:217" s="25" customFormat="1" ht="12.75">
      <c r="A234" s="45"/>
      <c r="B234" s="4" t="s">
        <v>560</v>
      </c>
      <c r="C234" s="15">
        <v>42630</v>
      </c>
      <c r="D234" s="4">
        <v>9</v>
      </c>
      <c r="E234" s="5" t="s">
        <v>333</v>
      </c>
      <c r="F234" s="5">
        <v>6</v>
      </c>
      <c r="G234" s="5" t="s">
        <v>35</v>
      </c>
      <c r="H234" s="5" t="s">
        <v>365</v>
      </c>
      <c r="I234" s="5" t="s">
        <v>366</v>
      </c>
      <c r="J234" s="5" t="s">
        <v>367</v>
      </c>
      <c r="K234" s="4">
        <v>3</v>
      </c>
      <c r="L234" s="4">
        <v>2</v>
      </c>
      <c r="M234" s="4">
        <v>2</v>
      </c>
      <c r="N234" s="5">
        <v>40</v>
      </c>
      <c r="O234" s="5">
        <v>45</v>
      </c>
      <c r="P234" s="5">
        <v>45</v>
      </c>
      <c r="Q234" s="5">
        <v>130</v>
      </c>
      <c r="R234" s="49">
        <v>3</v>
      </c>
      <c r="S234" s="43"/>
      <c r="T234" s="38"/>
      <c r="U234" s="38"/>
      <c r="V234" s="5" t="s">
        <v>201</v>
      </c>
      <c r="W234" s="5">
        <v>12</v>
      </c>
      <c r="X234" s="5" t="s">
        <v>33</v>
      </c>
      <c r="Y234" s="5">
        <v>19604742</v>
      </c>
      <c r="Z234" s="58">
        <v>210</v>
      </c>
      <c r="AA234" s="50"/>
      <c r="AB234" s="5" t="s">
        <v>201</v>
      </c>
      <c r="AC234" s="5">
        <v>12</v>
      </c>
      <c r="AD234" s="58">
        <v>210</v>
      </c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"/>
      <c r="AQ234" s="5"/>
      <c r="AR234" s="5"/>
      <c r="AS234" s="5"/>
      <c r="AT234" s="38"/>
      <c r="AU234" s="38"/>
      <c r="AV234" s="5"/>
      <c r="AW234" s="5"/>
      <c r="AX234" s="5"/>
      <c r="AY234" s="5"/>
      <c r="AZ234" s="49"/>
      <c r="BA234" s="43"/>
      <c r="BB234" s="38"/>
      <c r="BC234" s="38"/>
      <c r="BD234" s="38"/>
      <c r="BE234" s="38"/>
      <c r="BF234" s="38"/>
      <c r="BG234" s="38"/>
      <c r="BH234" s="38"/>
      <c r="BI234" s="38"/>
      <c r="BJ234" s="38"/>
      <c r="BK234" s="38"/>
      <c r="BL234" s="38"/>
      <c r="BM234" s="38"/>
      <c r="BN234" s="38"/>
      <c r="BO234" s="38"/>
      <c r="BP234" s="38"/>
      <c r="BQ234" s="38"/>
      <c r="BR234" s="38"/>
      <c r="BS234" s="38"/>
      <c r="BT234" s="38"/>
      <c r="BU234" s="38"/>
      <c r="BV234" s="38"/>
      <c r="BW234" s="38"/>
      <c r="BX234" s="38"/>
      <c r="BY234" s="38"/>
      <c r="BZ234" s="38"/>
      <c r="CA234" s="38"/>
      <c r="CB234" s="38"/>
      <c r="CC234" s="38"/>
      <c r="CD234" s="38"/>
      <c r="CE234" s="38"/>
      <c r="CF234" s="38"/>
      <c r="CG234" s="38"/>
      <c r="CH234" s="38"/>
      <c r="CI234" s="38"/>
      <c r="CJ234" s="38"/>
      <c r="CK234" s="38"/>
      <c r="CL234" s="38"/>
      <c r="CM234" s="38"/>
      <c r="CN234" s="38"/>
      <c r="CO234" s="38"/>
      <c r="CP234" s="38"/>
      <c r="CQ234" s="38"/>
      <c r="CR234" s="38"/>
      <c r="CS234" s="38"/>
      <c r="CT234" s="38"/>
      <c r="CU234" s="38"/>
      <c r="CV234" s="38"/>
      <c r="CW234" s="38"/>
      <c r="CX234" s="38"/>
      <c r="CY234" s="38"/>
      <c r="CZ234" s="38"/>
      <c r="DA234" s="38"/>
      <c r="DB234" s="38"/>
      <c r="DC234" s="38"/>
      <c r="DD234" s="38"/>
      <c r="DE234" s="38"/>
      <c r="DF234" s="38"/>
      <c r="DG234" s="38"/>
      <c r="DH234" s="38"/>
      <c r="DI234" s="38"/>
      <c r="DJ234" s="38"/>
      <c r="DK234" s="38"/>
      <c r="DL234" s="38"/>
      <c r="DM234" s="38"/>
      <c r="DN234" s="38"/>
      <c r="DO234" s="38"/>
      <c r="DP234" s="38"/>
      <c r="DQ234" s="38"/>
      <c r="DR234" s="38"/>
      <c r="DS234" s="38"/>
      <c r="DT234" s="38"/>
      <c r="DU234" s="38"/>
      <c r="DV234" s="38"/>
      <c r="DW234" s="38"/>
      <c r="DX234" s="38"/>
      <c r="DY234" s="38"/>
      <c r="DZ234" s="38"/>
      <c r="EA234" s="38"/>
      <c r="EB234" s="38"/>
      <c r="EC234" s="38"/>
      <c r="ED234" s="38"/>
      <c r="EE234" s="38"/>
      <c r="EF234" s="38"/>
      <c r="EG234" s="38"/>
      <c r="EH234" s="38"/>
      <c r="EI234" s="38"/>
      <c r="EJ234" s="38"/>
      <c r="EK234" s="38"/>
      <c r="EL234" s="38"/>
      <c r="EM234" s="38"/>
      <c r="EN234" s="38"/>
      <c r="EO234" s="38"/>
      <c r="EP234" s="38"/>
      <c r="EQ234" s="38"/>
      <c r="ER234" s="38"/>
      <c r="ES234" s="38"/>
      <c r="ET234" s="38"/>
      <c r="EU234" s="38"/>
      <c r="EV234" s="38"/>
      <c r="EW234" s="38"/>
      <c r="EX234" s="38"/>
      <c r="EY234" s="38"/>
      <c r="EZ234" s="38"/>
      <c r="FA234" s="38"/>
      <c r="FB234" s="38"/>
      <c r="FC234" s="38"/>
      <c r="FD234" s="38"/>
      <c r="FE234" s="38"/>
      <c r="FF234" s="38"/>
      <c r="FG234" s="38"/>
      <c r="FH234" s="38"/>
      <c r="FI234" s="38"/>
      <c r="FJ234" s="38"/>
      <c r="FK234" s="38"/>
      <c r="FL234" s="38"/>
      <c r="FM234" s="38"/>
      <c r="FN234" s="38"/>
      <c r="FO234" s="38"/>
      <c r="FP234" s="38"/>
      <c r="FQ234" s="38"/>
      <c r="FR234" s="38"/>
      <c r="FS234" s="38"/>
      <c r="FT234" s="38"/>
      <c r="FU234" s="38"/>
      <c r="FV234" s="38"/>
      <c r="FW234" s="38"/>
      <c r="FX234" s="38"/>
      <c r="FY234" s="38"/>
      <c r="FZ234" s="38"/>
      <c r="GA234" s="38"/>
      <c r="GB234" s="38"/>
      <c r="GC234" s="38"/>
      <c r="GD234" s="38"/>
      <c r="GE234" s="38"/>
      <c r="GF234" s="38"/>
      <c r="GG234" s="38"/>
      <c r="GH234" s="38"/>
      <c r="GI234" s="38"/>
      <c r="GJ234" s="38"/>
      <c r="GK234" s="38"/>
      <c r="GL234" s="38"/>
      <c r="GM234" s="38"/>
      <c r="GN234" s="38"/>
      <c r="GO234" s="38"/>
      <c r="GP234" s="38"/>
      <c r="GQ234" s="38"/>
      <c r="GR234" s="38"/>
      <c r="GS234" s="38"/>
      <c r="GT234" s="38"/>
      <c r="GU234" s="38"/>
      <c r="GV234" s="38"/>
      <c r="GW234" s="38"/>
      <c r="GX234" s="38"/>
      <c r="GY234" s="38"/>
      <c r="GZ234" s="38"/>
      <c r="HA234" s="38"/>
      <c r="HB234" s="38"/>
      <c r="HC234" s="38"/>
      <c r="HD234" s="38"/>
      <c r="HE234" s="38"/>
      <c r="HF234" s="38"/>
      <c r="HG234" s="38"/>
      <c r="HH234" s="38"/>
      <c r="HI234" s="38"/>
    </row>
    <row r="235" spans="1:217" s="25" customFormat="1" ht="12.75">
      <c r="A235" s="45"/>
      <c r="B235" s="4" t="s">
        <v>326</v>
      </c>
      <c r="C235" s="15" t="s">
        <v>327</v>
      </c>
      <c r="D235" s="4">
        <v>3</v>
      </c>
      <c r="E235" s="5" t="s">
        <v>333</v>
      </c>
      <c r="F235" s="5">
        <v>6</v>
      </c>
      <c r="G235" s="5" t="s">
        <v>35</v>
      </c>
      <c r="H235" s="5" t="s">
        <v>365</v>
      </c>
      <c r="I235" s="5" t="s">
        <v>366</v>
      </c>
      <c r="J235" s="5" t="s">
        <v>367</v>
      </c>
      <c r="K235" s="4">
        <v>1</v>
      </c>
      <c r="L235" s="4">
        <v>1</v>
      </c>
      <c r="M235" s="4">
        <v>1</v>
      </c>
      <c r="N235" s="5">
        <v>40</v>
      </c>
      <c r="O235" s="5">
        <v>40</v>
      </c>
      <c r="P235" s="5">
        <v>40</v>
      </c>
      <c r="Q235" s="5">
        <v>120</v>
      </c>
      <c r="R235" s="49">
        <v>4</v>
      </c>
      <c r="S235" s="43"/>
      <c r="T235" s="38"/>
      <c r="U235" s="38"/>
      <c r="V235" s="5" t="s">
        <v>479</v>
      </c>
      <c r="W235" s="5">
        <v>12</v>
      </c>
      <c r="X235" s="5" t="s">
        <v>33</v>
      </c>
      <c r="Y235" s="5">
        <v>18954097</v>
      </c>
      <c r="Z235" s="58">
        <v>330</v>
      </c>
      <c r="AA235" s="50"/>
      <c r="AB235" s="5" t="s">
        <v>479</v>
      </c>
      <c r="AC235" s="5">
        <v>12</v>
      </c>
      <c r="AD235" s="58">
        <v>330</v>
      </c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"/>
      <c r="AQ235" s="5"/>
      <c r="AR235" s="5"/>
      <c r="AS235" s="5"/>
      <c r="AT235" s="38"/>
      <c r="AU235" s="38"/>
      <c r="AV235" s="5"/>
      <c r="AW235" s="5"/>
      <c r="AX235" s="5"/>
      <c r="AY235" s="5"/>
      <c r="AZ235" s="49"/>
      <c r="BA235" s="43"/>
      <c r="BB235" s="38"/>
      <c r="BC235" s="38"/>
      <c r="BD235" s="38"/>
      <c r="BE235" s="38"/>
      <c r="BF235" s="38"/>
      <c r="BG235" s="38"/>
      <c r="BH235" s="38"/>
      <c r="BI235" s="38"/>
      <c r="BJ235" s="38"/>
      <c r="BK235" s="38"/>
      <c r="BL235" s="38"/>
      <c r="BM235" s="38"/>
      <c r="BN235" s="38"/>
      <c r="BO235" s="38"/>
      <c r="BP235" s="38"/>
      <c r="BQ235" s="38"/>
      <c r="BR235" s="38"/>
      <c r="BS235" s="38"/>
      <c r="BT235" s="38"/>
      <c r="BU235" s="38"/>
      <c r="BV235" s="38"/>
      <c r="BW235" s="38"/>
      <c r="BX235" s="38"/>
      <c r="BY235" s="38"/>
      <c r="BZ235" s="38"/>
      <c r="CA235" s="38"/>
      <c r="CB235" s="38"/>
      <c r="CC235" s="38"/>
      <c r="CD235" s="38"/>
      <c r="CE235" s="38"/>
      <c r="CF235" s="38"/>
      <c r="CG235" s="38"/>
      <c r="CH235" s="38"/>
      <c r="CI235" s="38"/>
      <c r="CJ235" s="38"/>
      <c r="CK235" s="38"/>
      <c r="CL235" s="38"/>
      <c r="CM235" s="38"/>
      <c r="CN235" s="38"/>
      <c r="CO235" s="38"/>
      <c r="CP235" s="38"/>
      <c r="CQ235" s="38"/>
      <c r="CR235" s="38"/>
      <c r="CS235" s="38"/>
      <c r="CT235" s="38"/>
      <c r="CU235" s="38"/>
      <c r="CV235" s="38"/>
      <c r="CW235" s="38"/>
      <c r="CX235" s="38"/>
      <c r="CY235" s="38"/>
      <c r="CZ235" s="38"/>
      <c r="DA235" s="38"/>
      <c r="DB235" s="38"/>
      <c r="DC235" s="38"/>
      <c r="DD235" s="38"/>
      <c r="DE235" s="38"/>
      <c r="DF235" s="38"/>
      <c r="DG235" s="38"/>
      <c r="DH235" s="38"/>
      <c r="DI235" s="38"/>
      <c r="DJ235" s="38"/>
      <c r="DK235" s="38"/>
      <c r="DL235" s="38"/>
      <c r="DM235" s="38"/>
      <c r="DN235" s="38"/>
      <c r="DO235" s="38"/>
      <c r="DP235" s="38"/>
      <c r="DQ235" s="38"/>
      <c r="DR235" s="38"/>
      <c r="DS235" s="38"/>
      <c r="DT235" s="38"/>
      <c r="DU235" s="38"/>
      <c r="DV235" s="38"/>
      <c r="DW235" s="38"/>
      <c r="DX235" s="38"/>
      <c r="DY235" s="38"/>
      <c r="DZ235" s="38"/>
      <c r="EA235" s="38"/>
      <c r="EB235" s="38"/>
      <c r="EC235" s="38"/>
      <c r="ED235" s="38"/>
      <c r="EE235" s="38"/>
      <c r="EF235" s="38"/>
      <c r="EG235" s="38"/>
      <c r="EH235" s="38"/>
      <c r="EI235" s="38"/>
      <c r="EJ235" s="38"/>
      <c r="EK235" s="38"/>
      <c r="EL235" s="38"/>
      <c r="EM235" s="38"/>
      <c r="EN235" s="38"/>
      <c r="EO235" s="38"/>
      <c r="EP235" s="38"/>
      <c r="EQ235" s="38"/>
      <c r="ER235" s="38"/>
      <c r="ES235" s="38"/>
      <c r="ET235" s="38"/>
      <c r="EU235" s="38"/>
      <c r="EV235" s="38"/>
      <c r="EW235" s="38"/>
      <c r="EX235" s="38"/>
      <c r="EY235" s="38"/>
      <c r="EZ235" s="38"/>
      <c r="FA235" s="38"/>
      <c r="FB235" s="38"/>
      <c r="FC235" s="38"/>
      <c r="FD235" s="38"/>
      <c r="FE235" s="38"/>
      <c r="FF235" s="38"/>
      <c r="FG235" s="38"/>
      <c r="FH235" s="38"/>
      <c r="FI235" s="38"/>
      <c r="FJ235" s="38"/>
      <c r="FK235" s="38"/>
      <c r="FL235" s="38"/>
      <c r="FM235" s="38"/>
      <c r="FN235" s="38"/>
      <c r="FO235" s="38"/>
      <c r="FP235" s="38"/>
      <c r="FQ235" s="38"/>
      <c r="FR235" s="38"/>
      <c r="FS235" s="38"/>
      <c r="FT235" s="38"/>
      <c r="FU235" s="38"/>
      <c r="FV235" s="38"/>
      <c r="FW235" s="38"/>
      <c r="FX235" s="38"/>
      <c r="FY235" s="38"/>
      <c r="FZ235" s="38"/>
      <c r="GA235" s="38"/>
      <c r="GB235" s="38"/>
      <c r="GC235" s="38"/>
      <c r="GD235" s="38"/>
      <c r="GE235" s="38"/>
      <c r="GF235" s="38"/>
      <c r="GG235" s="38"/>
      <c r="GH235" s="38"/>
      <c r="GI235" s="38"/>
      <c r="GJ235" s="38"/>
      <c r="GK235" s="38"/>
      <c r="GL235" s="38"/>
      <c r="GM235" s="38"/>
      <c r="GN235" s="38"/>
      <c r="GO235" s="38"/>
      <c r="GP235" s="38"/>
      <c r="GQ235" s="38"/>
      <c r="GR235" s="38"/>
      <c r="GS235" s="38"/>
      <c r="GT235" s="38"/>
      <c r="GU235" s="38"/>
      <c r="GV235" s="38"/>
      <c r="GW235" s="38"/>
      <c r="GX235" s="38"/>
      <c r="GY235" s="38"/>
      <c r="GZ235" s="38"/>
      <c r="HA235" s="38"/>
      <c r="HB235" s="38"/>
      <c r="HC235" s="38"/>
      <c r="HD235" s="38"/>
      <c r="HE235" s="38"/>
      <c r="HF235" s="38"/>
      <c r="HG235" s="38"/>
      <c r="HH235" s="38"/>
      <c r="HI235" s="38"/>
    </row>
    <row r="236" spans="2:30" ht="12.75">
      <c r="B236" s="4" t="s">
        <v>560</v>
      </c>
      <c r="C236" s="15">
        <v>42631</v>
      </c>
      <c r="D236" s="4">
        <v>9</v>
      </c>
      <c r="E236" s="5" t="s">
        <v>333</v>
      </c>
      <c r="F236" s="5">
        <v>6</v>
      </c>
      <c r="G236" s="5" t="s">
        <v>35</v>
      </c>
      <c r="H236" s="5" t="s">
        <v>365</v>
      </c>
      <c r="I236" s="5" t="s">
        <v>366</v>
      </c>
      <c r="J236" s="5" t="s">
        <v>367</v>
      </c>
      <c r="K236" s="4">
        <v>2</v>
      </c>
      <c r="L236" s="4">
        <v>4</v>
      </c>
      <c r="M236" s="4">
        <v>4</v>
      </c>
      <c r="N236" s="5">
        <v>45</v>
      </c>
      <c r="O236" s="5">
        <v>35</v>
      </c>
      <c r="P236" s="5">
        <v>35</v>
      </c>
      <c r="Q236" s="5">
        <v>115</v>
      </c>
      <c r="R236" s="49">
        <v>5</v>
      </c>
      <c r="V236" s="5" t="s">
        <v>53</v>
      </c>
      <c r="W236" s="5">
        <v>12</v>
      </c>
      <c r="X236" s="5" t="s">
        <v>33</v>
      </c>
      <c r="Y236" s="5">
        <v>17200696</v>
      </c>
      <c r="Z236" s="58">
        <v>235</v>
      </c>
      <c r="AB236" s="5" t="s">
        <v>53</v>
      </c>
      <c r="AC236" s="5">
        <v>12</v>
      </c>
      <c r="AD236" s="58">
        <v>235</v>
      </c>
    </row>
    <row r="237" spans="1:217" s="40" customFormat="1" ht="13.5" thickBot="1">
      <c r="A237" s="45"/>
      <c r="B237" s="4" t="s">
        <v>326</v>
      </c>
      <c r="C237" s="15">
        <v>42519</v>
      </c>
      <c r="D237" s="4">
        <v>5</v>
      </c>
      <c r="E237" s="5" t="s">
        <v>333</v>
      </c>
      <c r="F237" s="5">
        <v>6</v>
      </c>
      <c r="G237" s="5" t="s">
        <v>35</v>
      </c>
      <c r="H237" s="5" t="s">
        <v>365</v>
      </c>
      <c r="I237" s="5" t="s">
        <v>366</v>
      </c>
      <c r="J237" s="5" t="s">
        <v>367</v>
      </c>
      <c r="K237" s="4">
        <v>2</v>
      </c>
      <c r="L237" s="4">
        <v>2</v>
      </c>
      <c r="M237" s="4">
        <v>2</v>
      </c>
      <c r="N237" s="5">
        <v>35</v>
      </c>
      <c r="O237" s="5">
        <v>35</v>
      </c>
      <c r="P237" s="5">
        <v>35</v>
      </c>
      <c r="Q237" s="5">
        <v>105</v>
      </c>
      <c r="R237" s="49">
        <v>6</v>
      </c>
      <c r="S237" s="43"/>
      <c r="T237" s="38"/>
      <c r="U237" s="38"/>
      <c r="V237" s="5"/>
      <c r="W237" s="5"/>
      <c r="X237" s="5"/>
      <c r="Y237" s="5"/>
      <c r="Z237" s="58"/>
      <c r="AA237" s="50"/>
      <c r="AB237" s="5"/>
      <c r="AC237" s="5"/>
      <c r="AD237" s="58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"/>
      <c r="AQ237" s="5"/>
      <c r="AR237" s="5"/>
      <c r="AS237" s="5"/>
      <c r="AT237" s="38"/>
      <c r="AU237" s="38"/>
      <c r="AV237" s="5"/>
      <c r="AW237" s="5"/>
      <c r="AX237" s="5"/>
      <c r="AY237" s="5"/>
      <c r="AZ237" s="49"/>
      <c r="BA237" s="43"/>
      <c r="BB237" s="38"/>
      <c r="BC237" s="38"/>
      <c r="BD237" s="38"/>
      <c r="BE237" s="38"/>
      <c r="BF237" s="38"/>
      <c r="BG237" s="38"/>
      <c r="BH237" s="38"/>
      <c r="BI237" s="38"/>
      <c r="BJ237" s="38"/>
      <c r="BK237" s="38"/>
      <c r="BL237" s="38"/>
      <c r="BM237" s="38"/>
      <c r="BN237" s="38"/>
      <c r="BO237" s="38"/>
      <c r="BP237" s="38"/>
      <c r="BQ237" s="38"/>
      <c r="BR237" s="38"/>
      <c r="BS237" s="38"/>
      <c r="BT237" s="38"/>
      <c r="BU237" s="38"/>
      <c r="BV237" s="38"/>
      <c r="BW237" s="38"/>
      <c r="BX237" s="38"/>
      <c r="BY237" s="38"/>
      <c r="BZ237" s="38"/>
      <c r="CA237" s="38"/>
      <c r="CB237" s="38"/>
      <c r="CC237" s="38"/>
      <c r="CD237" s="38"/>
      <c r="CE237" s="38"/>
      <c r="CF237" s="38"/>
      <c r="CG237" s="38"/>
      <c r="CH237" s="38"/>
      <c r="CI237" s="38"/>
      <c r="CJ237" s="38"/>
      <c r="CK237" s="38"/>
      <c r="CL237" s="38"/>
      <c r="CM237" s="38"/>
      <c r="CN237" s="38"/>
      <c r="CO237" s="38"/>
      <c r="CP237" s="38"/>
      <c r="CQ237" s="38"/>
      <c r="CR237" s="38"/>
      <c r="CS237" s="38"/>
      <c r="CT237" s="38"/>
      <c r="CU237" s="38"/>
      <c r="CV237" s="38"/>
      <c r="CW237" s="38"/>
      <c r="CX237" s="38"/>
      <c r="CY237" s="38"/>
      <c r="CZ237" s="38"/>
      <c r="DA237" s="38"/>
      <c r="DB237" s="38"/>
      <c r="DC237" s="38"/>
      <c r="DD237" s="38"/>
      <c r="DE237" s="38"/>
      <c r="DF237" s="38"/>
      <c r="DG237" s="38"/>
      <c r="DH237" s="38"/>
      <c r="DI237" s="38"/>
      <c r="DJ237" s="38"/>
      <c r="DK237" s="38"/>
      <c r="DL237" s="38"/>
      <c r="DM237" s="38"/>
      <c r="DN237" s="38"/>
      <c r="DO237" s="38"/>
      <c r="DP237" s="38"/>
      <c r="DQ237" s="38"/>
      <c r="DR237" s="38"/>
      <c r="DS237" s="38"/>
      <c r="DT237" s="38"/>
      <c r="DU237" s="38"/>
      <c r="DV237" s="38"/>
      <c r="DW237" s="38"/>
      <c r="DX237" s="38"/>
      <c r="DY237" s="38"/>
      <c r="DZ237" s="38"/>
      <c r="EA237" s="38"/>
      <c r="EB237" s="38"/>
      <c r="EC237" s="38"/>
      <c r="ED237" s="38"/>
      <c r="EE237" s="38"/>
      <c r="EF237" s="38"/>
      <c r="EG237" s="38"/>
      <c r="EH237" s="38"/>
      <c r="EI237" s="38"/>
      <c r="EJ237" s="38"/>
      <c r="EK237" s="38"/>
      <c r="EL237" s="38"/>
      <c r="EM237" s="38"/>
      <c r="EN237" s="38"/>
      <c r="EO237" s="38"/>
      <c r="EP237" s="38"/>
      <c r="EQ237" s="38"/>
      <c r="ER237" s="38"/>
      <c r="ES237" s="38"/>
      <c r="ET237" s="38"/>
      <c r="EU237" s="38"/>
      <c r="EV237" s="38"/>
      <c r="EW237" s="38"/>
      <c r="EX237" s="38"/>
      <c r="EY237" s="38"/>
      <c r="EZ237" s="38"/>
      <c r="FA237" s="38"/>
      <c r="FB237" s="38"/>
      <c r="FC237" s="38"/>
      <c r="FD237" s="38"/>
      <c r="FE237" s="38"/>
      <c r="FF237" s="38"/>
      <c r="FG237" s="38"/>
      <c r="FH237" s="38"/>
      <c r="FI237" s="38"/>
      <c r="FJ237" s="38"/>
      <c r="FK237" s="38"/>
      <c r="FL237" s="38"/>
      <c r="FM237" s="38"/>
      <c r="FN237" s="38"/>
      <c r="FO237" s="38"/>
      <c r="FP237" s="38"/>
      <c r="FQ237" s="38"/>
      <c r="FR237" s="38"/>
      <c r="FS237" s="38"/>
      <c r="FT237" s="38"/>
      <c r="FU237" s="38"/>
      <c r="FV237" s="38"/>
      <c r="FW237" s="38"/>
      <c r="FX237" s="38"/>
      <c r="FY237" s="38"/>
      <c r="FZ237" s="38"/>
      <c r="GA237" s="38"/>
      <c r="GB237" s="38"/>
      <c r="GC237" s="38"/>
      <c r="GD237" s="38"/>
      <c r="GE237" s="38"/>
      <c r="GF237" s="38"/>
      <c r="GG237" s="38"/>
      <c r="GH237" s="38"/>
      <c r="GI237" s="38"/>
      <c r="GJ237" s="38"/>
      <c r="GK237" s="38"/>
      <c r="GL237" s="38"/>
      <c r="GM237" s="38"/>
      <c r="GN237" s="38"/>
      <c r="GO237" s="38"/>
      <c r="GP237" s="38"/>
      <c r="GQ237" s="38"/>
      <c r="GR237" s="38"/>
      <c r="GS237" s="38"/>
      <c r="GT237" s="38"/>
      <c r="GU237" s="38"/>
      <c r="GV237" s="38"/>
      <c r="GW237" s="38"/>
      <c r="GX237" s="38"/>
      <c r="GY237" s="38"/>
      <c r="GZ237" s="38"/>
      <c r="HA237" s="38"/>
      <c r="HB237" s="38"/>
      <c r="HC237" s="38"/>
      <c r="HD237" s="38"/>
      <c r="HE237" s="38"/>
      <c r="HF237" s="38"/>
      <c r="HG237" s="38"/>
      <c r="HH237" s="38"/>
      <c r="HI237" s="38"/>
    </row>
    <row r="238" spans="1:217" s="25" customFormat="1" ht="12.75">
      <c r="A238" s="45"/>
      <c r="B238" s="4" t="s">
        <v>181</v>
      </c>
      <c r="C238" s="15">
        <v>42539</v>
      </c>
      <c r="D238" s="4">
        <v>6</v>
      </c>
      <c r="E238" s="5" t="s">
        <v>333</v>
      </c>
      <c r="F238" s="5">
        <v>6</v>
      </c>
      <c r="G238" s="5" t="s">
        <v>35</v>
      </c>
      <c r="H238" s="5" t="s">
        <v>365</v>
      </c>
      <c r="I238" s="5" t="s">
        <v>366</v>
      </c>
      <c r="J238" s="5" t="s">
        <v>367</v>
      </c>
      <c r="K238" s="4">
        <v>2</v>
      </c>
      <c r="L238" s="4">
        <v>2</v>
      </c>
      <c r="M238" s="4">
        <v>2</v>
      </c>
      <c r="N238" s="5">
        <v>35</v>
      </c>
      <c r="O238" s="5">
        <v>35</v>
      </c>
      <c r="P238" s="5">
        <v>35</v>
      </c>
      <c r="Q238" s="5">
        <v>105</v>
      </c>
      <c r="R238" s="49">
        <v>7</v>
      </c>
      <c r="S238" s="43"/>
      <c r="T238" s="38"/>
      <c r="U238" s="38"/>
      <c r="V238" s="5" t="s">
        <v>336</v>
      </c>
      <c r="W238" s="5">
        <v>13</v>
      </c>
      <c r="X238" s="5" t="s">
        <v>33</v>
      </c>
      <c r="Y238" s="5" t="s">
        <v>553</v>
      </c>
      <c r="Z238" s="58">
        <v>670</v>
      </c>
      <c r="AA238" s="50"/>
      <c r="AB238" s="5" t="s">
        <v>336</v>
      </c>
      <c r="AC238" s="5">
        <v>13</v>
      </c>
      <c r="AD238" s="58">
        <v>670</v>
      </c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"/>
      <c r="AQ238" s="5"/>
      <c r="AR238" s="5"/>
      <c r="AS238" s="5"/>
      <c r="AT238" s="38"/>
      <c r="AU238" s="38"/>
      <c r="AV238" s="5"/>
      <c r="AW238" s="5"/>
      <c r="AX238" s="5"/>
      <c r="AY238" s="5"/>
      <c r="AZ238" s="49"/>
      <c r="BA238" s="43"/>
      <c r="BB238" s="38"/>
      <c r="BC238" s="38"/>
      <c r="BD238" s="38"/>
      <c r="BE238" s="38"/>
      <c r="BF238" s="38"/>
      <c r="BG238" s="38"/>
      <c r="BH238" s="38"/>
      <c r="BI238" s="38"/>
      <c r="BJ238" s="38"/>
      <c r="BK238" s="38"/>
      <c r="BL238" s="38"/>
      <c r="BM238" s="38"/>
      <c r="BN238" s="38"/>
      <c r="BO238" s="38"/>
      <c r="BP238" s="38"/>
      <c r="BQ238" s="38"/>
      <c r="BR238" s="38"/>
      <c r="BS238" s="38"/>
      <c r="BT238" s="38"/>
      <c r="BU238" s="38"/>
      <c r="BV238" s="38"/>
      <c r="BW238" s="38"/>
      <c r="BX238" s="38"/>
      <c r="BY238" s="38"/>
      <c r="BZ238" s="38"/>
      <c r="CA238" s="38"/>
      <c r="CB238" s="38"/>
      <c r="CC238" s="38"/>
      <c r="CD238" s="38"/>
      <c r="CE238" s="38"/>
      <c r="CF238" s="38"/>
      <c r="CG238" s="38"/>
      <c r="CH238" s="38"/>
      <c r="CI238" s="38"/>
      <c r="CJ238" s="38"/>
      <c r="CK238" s="38"/>
      <c r="CL238" s="38"/>
      <c r="CM238" s="38"/>
      <c r="CN238" s="38"/>
      <c r="CO238" s="38"/>
      <c r="CP238" s="38"/>
      <c r="CQ238" s="38"/>
      <c r="CR238" s="38"/>
      <c r="CS238" s="38"/>
      <c r="CT238" s="38"/>
      <c r="CU238" s="38"/>
      <c r="CV238" s="38"/>
      <c r="CW238" s="38"/>
      <c r="CX238" s="38"/>
      <c r="CY238" s="38"/>
      <c r="CZ238" s="38"/>
      <c r="DA238" s="38"/>
      <c r="DB238" s="38"/>
      <c r="DC238" s="38"/>
      <c r="DD238" s="38"/>
      <c r="DE238" s="38"/>
      <c r="DF238" s="38"/>
      <c r="DG238" s="38"/>
      <c r="DH238" s="38"/>
      <c r="DI238" s="38"/>
      <c r="DJ238" s="38"/>
      <c r="DK238" s="38"/>
      <c r="DL238" s="38"/>
      <c r="DM238" s="38"/>
      <c r="DN238" s="38"/>
      <c r="DO238" s="38"/>
      <c r="DP238" s="38"/>
      <c r="DQ238" s="38"/>
      <c r="DR238" s="38"/>
      <c r="DS238" s="38"/>
      <c r="DT238" s="38"/>
      <c r="DU238" s="38"/>
      <c r="DV238" s="38"/>
      <c r="DW238" s="38"/>
      <c r="DX238" s="38"/>
      <c r="DY238" s="38"/>
      <c r="DZ238" s="38"/>
      <c r="EA238" s="38"/>
      <c r="EB238" s="38"/>
      <c r="EC238" s="38"/>
      <c r="ED238" s="38"/>
      <c r="EE238" s="38"/>
      <c r="EF238" s="38"/>
      <c r="EG238" s="38"/>
      <c r="EH238" s="38"/>
      <c r="EI238" s="38"/>
      <c r="EJ238" s="38"/>
      <c r="EK238" s="38"/>
      <c r="EL238" s="38"/>
      <c r="EM238" s="38"/>
      <c r="EN238" s="38"/>
      <c r="EO238" s="38"/>
      <c r="EP238" s="38"/>
      <c r="EQ238" s="38"/>
      <c r="ER238" s="38"/>
      <c r="ES238" s="38"/>
      <c r="ET238" s="38"/>
      <c r="EU238" s="38"/>
      <c r="EV238" s="38"/>
      <c r="EW238" s="38"/>
      <c r="EX238" s="38"/>
      <c r="EY238" s="38"/>
      <c r="EZ238" s="38"/>
      <c r="FA238" s="38"/>
      <c r="FB238" s="38"/>
      <c r="FC238" s="38"/>
      <c r="FD238" s="38"/>
      <c r="FE238" s="38"/>
      <c r="FF238" s="38"/>
      <c r="FG238" s="38"/>
      <c r="FH238" s="38"/>
      <c r="FI238" s="38"/>
      <c r="FJ238" s="38"/>
      <c r="FK238" s="38"/>
      <c r="FL238" s="38"/>
      <c r="FM238" s="38"/>
      <c r="FN238" s="38"/>
      <c r="FO238" s="38"/>
      <c r="FP238" s="38"/>
      <c r="FQ238" s="38"/>
      <c r="FR238" s="38"/>
      <c r="FS238" s="38"/>
      <c r="FT238" s="38"/>
      <c r="FU238" s="38"/>
      <c r="FV238" s="38"/>
      <c r="FW238" s="38"/>
      <c r="FX238" s="38"/>
      <c r="FY238" s="38"/>
      <c r="FZ238" s="38"/>
      <c r="GA238" s="38"/>
      <c r="GB238" s="38"/>
      <c r="GC238" s="38"/>
      <c r="GD238" s="38"/>
      <c r="GE238" s="38"/>
      <c r="GF238" s="38"/>
      <c r="GG238" s="38"/>
      <c r="GH238" s="38"/>
      <c r="GI238" s="38"/>
      <c r="GJ238" s="38"/>
      <c r="GK238" s="38"/>
      <c r="GL238" s="38"/>
      <c r="GM238" s="38"/>
      <c r="GN238" s="38"/>
      <c r="GO238" s="38"/>
      <c r="GP238" s="38"/>
      <c r="GQ238" s="38"/>
      <c r="GR238" s="38"/>
      <c r="GS238" s="38"/>
      <c r="GT238" s="38"/>
      <c r="GU238" s="38"/>
      <c r="GV238" s="38"/>
      <c r="GW238" s="38"/>
      <c r="GX238" s="38"/>
      <c r="GY238" s="38"/>
      <c r="GZ238" s="38"/>
      <c r="HA238" s="38"/>
      <c r="HB238" s="38"/>
      <c r="HC238" s="38"/>
      <c r="HD238" s="38"/>
      <c r="HE238" s="38"/>
      <c r="HF238" s="38"/>
      <c r="HG238" s="38"/>
      <c r="HH238" s="38"/>
      <c r="HI238" s="38"/>
    </row>
    <row r="239" spans="1:217" s="25" customFormat="1" ht="12.75">
      <c r="A239" s="45"/>
      <c r="B239" s="12" t="s">
        <v>181</v>
      </c>
      <c r="C239" s="16">
        <v>42540</v>
      </c>
      <c r="D239" s="12">
        <v>4</v>
      </c>
      <c r="E239" s="13" t="s">
        <v>333</v>
      </c>
      <c r="F239" s="13">
        <v>6</v>
      </c>
      <c r="G239" s="13" t="s">
        <v>35</v>
      </c>
      <c r="H239" s="13" t="s">
        <v>365</v>
      </c>
      <c r="I239" s="13" t="s">
        <v>366</v>
      </c>
      <c r="J239" s="13" t="s">
        <v>367</v>
      </c>
      <c r="K239" s="12">
        <v>2</v>
      </c>
      <c r="L239" s="12">
        <v>2</v>
      </c>
      <c r="M239" s="12">
        <v>2</v>
      </c>
      <c r="N239" s="13">
        <v>35</v>
      </c>
      <c r="O239" s="13">
        <v>35</v>
      </c>
      <c r="P239" s="13">
        <v>35</v>
      </c>
      <c r="Q239" s="13">
        <v>105</v>
      </c>
      <c r="R239" s="55">
        <v>8</v>
      </c>
      <c r="S239" s="60"/>
      <c r="T239" s="38"/>
      <c r="U239" s="38"/>
      <c r="V239" s="5" t="s">
        <v>54</v>
      </c>
      <c r="W239" s="5">
        <v>13</v>
      </c>
      <c r="X239" s="5" t="s">
        <v>33</v>
      </c>
      <c r="Y239" s="5">
        <v>18953963</v>
      </c>
      <c r="Z239" s="58">
        <v>150</v>
      </c>
      <c r="AA239" s="50"/>
      <c r="AB239" s="5" t="s">
        <v>54</v>
      </c>
      <c r="AC239" s="5">
        <v>13</v>
      </c>
      <c r="AD239" s="58">
        <v>150</v>
      </c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"/>
      <c r="AQ239" s="5"/>
      <c r="AR239" s="5"/>
      <c r="AS239" s="5"/>
      <c r="AT239" s="38"/>
      <c r="AU239" s="38"/>
      <c r="AV239" s="5"/>
      <c r="AW239" s="5"/>
      <c r="AX239" s="5"/>
      <c r="AY239" s="5"/>
      <c r="AZ239" s="49"/>
      <c r="BA239" s="43"/>
      <c r="BB239" s="38"/>
      <c r="BC239" s="38"/>
      <c r="BD239" s="38"/>
      <c r="BE239" s="38"/>
      <c r="BF239" s="38"/>
      <c r="BG239" s="38"/>
      <c r="BH239" s="38"/>
      <c r="BI239" s="38"/>
      <c r="BJ239" s="38"/>
      <c r="BK239" s="38"/>
      <c r="BL239" s="38"/>
      <c r="BM239" s="38"/>
      <c r="BN239" s="38"/>
      <c r="BO239" s="38"/>
      <c r="BP239" s="38"/>
      <c r="BQ239" s="38"/>
      <c r="BR239" s="38"/>
      <c r="BS239" s="38"/>
      <c r="BT239" s="38"/>
      <c r="BU239" s="38"/>
      <c r="BV239" s="38"/>
      <c r="BW239" s="38"/>
      <c r="BX239" s="38"/>
      <c r="BY239" s="38"/>
      <c r="BZ239" s="38"/>
      <c r="CA239" s="38"/>
      <c r="CB239" s="38"/>
      <c r="CC239" s="38"/>
      <c r="CD239" s="38"/>
      <c r="CE239" s="38"/>
      <c r="CF239" s="38"/>
      <c r="CG239" s="38"/>
      <c r="CH239" s="38"/>
      <c r="CI239" s="38"/>
      <c r="CJ239" s="38"/>
      <c r="CK239" s="38"/>
      <c r="CL239" s="38"/>
      <c r="CM239" s="38"/>
      <c r="CN239" s="38"/>
      <c r="CO239" s="38"/>
      <c r="CP239" s="38"/>
      <c r="CQ239" s="38"/>
      <c r="CR239" s="38"/>
      <c r="CS239" s="38"/>
      <c r="CT239" s="38"/>
      <c r="CU239" s="38"/>
      <c r="CV239" s="38"/>
      <c r="CW239" s="38"/>
      <c r="CX239" s="38"/>
      <c r="CY239" s="38"/>
      <c r="CZ239" s="38"/>
      <c r="DA239" s="38"/>
      <c r="DB239" s="38"/>
      <c r="DC239" s="38"/>
      <c r="DD239" s="38"/>
      <c r="DE239" s="38"/>
      <c r="DF239" s="38"/>
      <c r="DG239" s="38"/>
      <c r="DH239" s="38"/>
      <c r="DI239" s="38"/>
      <c r="DJ239" s="38"/>
      <c r="DK239" s="38"/>
      <c r="DL239" s="38"/>
      <c r="DM239" s="38"/>
      <c r="DN239" s="38"/>
      <c r="DO239" s="38"/>
      <c r="DP239" s="38"/>
      <c r="DQ239" s="38"/>
      <c r="DR239" s="38"/>
      <c r="DS239" s="38"/>
      <c r="DT239" s="38"/>
      <c r="DU239" s="38"/>
      <c r="DV239" s="38"/>
      <c r="DW239" s="38"/>
      <c r="DX239" s="38"/>
      <c r="DY239" s="38"/>
      <c r="DZ239" s="38"/>
      <c r="EA239" s="38"/>
      <c r="EB239" s="38"/>
      <c r="EC239" s="38"/>
      <c r="ED239" s="38"/>
      <c r="EE239" s="38"/>
      <c r="EF239" s="38"/>
      <c r="EG239" s="38"/>
      <c r="EH239" s="38"/>
      <c r="EI239" s="38"/>
      <c r="EJ239" s="38"/>
      <c r="EK239" s="38"/>
      <c r="EL239" s="38"/>
      <c r="EM239" s="38"/>
      <c r="EN239" s="38"/>
      <c r="EO239" s="38"/>
      <c r="EP239" s="38"/>
      <c r="EQ239" s="38"/>
      <c r="ER239" s="38"/>
      <c r="ES239" s="38"/>
      <c r="ET239" s="38"/>
      <c r="EU239" s="38"/>
      <c r="EV239" s="38"/>
      <c r="EW239" s="38"/>
      <c r="EX239" s="38"/>
      <c r="EY239" s="38"/>
      <c r="EZ239" s="38"/>
      <c r="FA239" s="38"/>
      <c r="FB239" s="38"/>
      <c r="FC239" s="38"/>
      <c r="FD239" s="38"/>
      <c r="FE239" s="38"/>
      <c r="FF239" s="38"/>
      <c r="FG239" s="38"/>
      <c r="FH239" s="38"/>
      <c r="FI239" s="38"/>
      <c r="FJ239" s="38"/>
      <c r="FK239" s="38"/>
      <c r="FL239" s="38"/>
      <c r="FM239" s="38"/>
      <c r="FN239" s="38"/>
      <c r="FO239" s="38"/>
      <c r="FP239" s="38"/>
      <c r="FQ239" s="38"/>
      <c r="FR239" s="38"/>
      <c r="FS239" s="38"/>
      <c r="FT239" s="38"/>
      <c r="FU239" s="38"/>
      <c r="FV239" s="38"/>
      <c r="FW239" s="38"/>
      <c r="FX239" s="38"/>
      <c r="FY239" s="38"/>
      <c r="FZ239" s="38"/>
      <c r="GA239" s="38"/>
      <c r="GB239" s="38"/>
      <c r="GC239" s="38"/>
      <c r="GD239" s="38"/>
      <c r="GE239" s="38"/>
      <c r="GF239" s="38"/>
      <c r="GG239" s="38"/>
      <c r="GH239" s="38"/>
      <c r="GI239" s="38"/>
      <c r="GJ239" s="38"/>
      <c r="GK239" s="38"/>
      <c r="GL239" s="38"/>
      <c r="GM239" s="38"/>
      <c r="GN239" s="38"/>
      <c r="GO239" s="38"/>
      <c r="GP239" s="38"/>
      <c r="GQ239" s="38"/>
      <c r="GR239" s="38"/>
      <c r="GS239" s="38"/>
      <c r="GT239" s="38"/>
      <c r="GU239" s="38"/>
      <c r="GV239" s="38"/>
      <c r="GW239" s="38"/>
      <c r="GX239" s="38"/>
      <c r="GY239" s="38"/>
      <c r="GZ239" s="38"/>
      <c r="HA239" s="38"/>
      <c r="HB239" s="38"/>
      <c r="HC239" s="38"/>
      <c r="HD239" s="38"/>
      <c r="HE239" s="38"/>
      <c r="HF239" s="38"/>
      <c r="HG239" s="38"/>
      <c r="HH239" s="38"/>
      <c r="HI239" s="38"/>
    </row>
    <row r="240" spans="2:30" ht="12.75">
      <c r="B240" s="4" t="s">
        <v>181</v>
      </c>
      <c r="C240" s="15">
        <v>42539</v>
      </c>
      <c r="D240" s="4">
        <v>9</v>
      </c>
      <c r="E240" s="5" t="s">
        <v>399</v>
      </c>
      <c r="F240" s="5">
        <v>6</v>
      </c>
      <c r="G240" s="5" t="s">
        <v>35</v>
      </c>
      <c r="H240" s="5" t="s">
        <v>435</v>
      </c>
      <c r="I240" s="5" t="s">
        <v>436</v>
      </c>
      <c r="J240" s="5" t="s">
        <v>437</v>
      </c>
      <c r="K240" s="4">
        <v>1</v>
      </c>
      <c r="L240" s="4">
        <v>2</v>
      </c>
      <c r="M240" s="4">
        <v>1</v>
      </c>
      <c r="N240" s="5">
        <v>50</v>
      </c>
      <c r="O240" s="5">
        <v>45</v>
      </c>
      <c r="P240" s="5">
        <v>50</v>
      </c>
      <c r="Q240" s="5">
        <v>145</v>
      </c>
      <c r="R240" s="49">
        <v>1</v>
      </c>
      <c r="S240" s="43">
        <v>290</v>
      </c>
      <c r="V240" s="5" t="s">
        <v>506</v>
      </c>
      <c r="W240" s="5">
        <v>13</v>
      </c>
      <c r="X240" s="5" t="s">
        <v>33</v>
      </c>
      <c r="Y240" s="5">
        <v>18953967</v>
      </c>
      <c r="Z240" s="58">
        <v>695</v>
      </c>
      <c r="AB240" s="5" t="s">
        <v>506</v>
      </c>
      <c r="AC240" s="5">
        <v>13</v>
      </c>
      <c r="AD240" s="58">
        <v>695</v>
      </c>
    </row>
    <row r="241" spans="2:19" ht="12.75">
      <c r="B241" s="12" t="s">
        <v>181</v>
      </c>
      <c r="C241" s="16">
        <v>42540</v>
      </c>
      <c r="D241" s="12">
        <v>7</v>
      </c>
      <c r="E241" s="13" t="s">
        <v>399</v>
      </c>
      <c r="F241" s="13">
        <v>6</v>
      </c>
      <c r="G241" s="13" t="s">
        <v>35</v>
      </c>
      <c r="H241" s="13" t="s">
        <v>435</v>
      </c>
      <c r="I241" s="13" t="s">
        <v>436</v>
      </c>
      <c r="J241" s="13" t="s">
        <v>437</v>
      </c>
      <c r="K241" s="12">
        <v>2</v>
      </c>
      <c r="L241" s="12">
        <v>1</v>
      </c>
      <c r="M241" s="12">
        <v>1</v>
      </c>
      <c r="N241" s="13">
        <v>45</v>
      </c>
      <c r="O241" s="13">
        <v>50</v>
      </c>
      <c r="P241" s="13">
        <v>50</v>
      </c>
      <c r="Q241" s="13">
        <v>145</v>
      </c>
      <c r="R241" s="55">
        <v>2</v>
      </c>
      <c r="S241" s="60"/>
    </row>
    <row r="242" spans="1:217" s="40" customFormat="1" ht="13.5" thickBot="1">
      <c r="A242" s="45"/>
      <c r="B242" s="4" t="s">
        <v>507</v>
      </c>
      <c r="C242" s="15" t="s">
        <v>457</v>
      </c>
      <c r="D242" s="4">
        <v>9</v>
      </c>
      <c r="E242" s="5" t="s">
        <v>44</v>
      </c>
      <c r="F242" s="5">
        <v>6</v>
      </c>
      <c r="G242" s="5" t="s">
        <v>35</v>
      </c>
      <c r="H242" s="5">
        <v>15903259</v>
      </c>
      <c r="I242" s="5" t="s">
        <v>497</v>
      </c>
      <c r="J242" s="5">
        <v>10</v>
      </c>
      <c r="K242" s="4">
        <v>2</v>
      </c>
      <c r="L242" s="4">
        <v>3</v>
      </c>
      <c r="M242" s="4">
        <v>3</v>
      </c>
      <c r="N242" s="5">
        <v>45</v>
      </c>
      <c r="O242" s="5">
        <v>40</v>
      </c>
      <c r="P242" s="5">
        <v>40</v>
      </c>
      <c r="Q242" s="5">
        <v>125</v>
      </c>
      <c r="R242" s="49">
        <v>1</v>
      </c>
      <c r="S242" s="43">
        <v>365</v>
      </c>
      <c r="T242" s="38"/>
      <c r="U242" s="38"/>
      <c r="V242" s="5" t="s">
        <v>480</v>
      </c>
      <c r="W242" s="5">
        <v>15</v>
      </c>
      <c r="X242" s="5" t="s">
        <v>33</v>
      </c>
      <c r="Y242" s="5">
        <v>10314828</v>
      </c>
      <c r="Z242" s="58">
        <v>485</v>
      </c>
      <c r="AA242" s="50"/>
      <c r="AB242" s="5" t="s">
        <v>480</v>
      </c>
      <c r="AC242" s="5">
        <v>15</v>
      </c>
      <c r="AD242" s="58">
        <v>485</v>
      </c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"/>
      <c r="AQ242" s="5"/>
      <c r="AR242" s="5"/>
      <c r="AS242" s="5"/>
      <c r="AT242" s="38"/>
      <c r="AU242" s="38"/>
      <c r="AV242" s="5"/>
      <c r="AW242" s="5"/>
      <c r="AX242" s="5"/>
      <c r="AY242" s="5"/>
      <c r="AZ242" s="49"/>
      <c r="BA242" s="43"/>
      <c r="BB242" s="38"/>
      <c r="BC242" s="38"/>
      <c r="BD242" s="38"/>
      <c r="BE242" s="38"/>
      <c r="BF242" s="38"/>
      <c r="BG242" s="38"/>
      <c r="BH242" s="38"/>
      <c r="BI242" s="38"/>
      <c r="BJ242" s="38"/>
      <c r="BK242" s="38"/>
      <c r="BL242" s="38"/>
      <c r="BM242" s="38"/>
      <c r="BN242" s="38"/>
      <c r="BO242" s="38"/>
      <c r="BP242" s="38"/>
      <c r="BQ242" s="38"/>
      <c r="BR242" s="38"/>
      <c r="BS242" s="38"/>
      <c r="BT242" s="38"/>
      <c r="BU242" s="38"/>
      <c r="BV242" s="38"/>
      <c r="BW242" s="38"/>
      <c r="BX242" s="38"/>
      <c r="BY242" s="38"/>
      <c r="BZ242" s="38"/>
      <c r="CA242" s="38"/>
      <c r="CB242" s="38"/>
      <c r="CC242" s="38"/>
      <c r="CD242" s="38"/>
      <c r="CE242" s="38"/>
      <c r="CF242" s="38"/>
      <c r="CG242" s="38"/>
      <c r="CH242" s="38"/>
      <c r="CI242" s="38"/>
      <c r="CJ242" s="38"/>
      <c r="CK242" s="38"/>
      <c r="CL242" s="38"/>
      <c r="CM242" s="38"/>
      <c r="CN242" s="38"/>
      <c r="CO242" s="38"/>
      <c r="CP242" s="38"/>
      <c r="CQ242" s="38"/>
      <c r="CR242" s="38"/>
      <c r="CS242" s="38"/>
      <c r="CT242" s="38"/>
      <c r="CU242" s="38"/>
      <c r="CV242" s="38"/>
      <c r="CW242" s="38"/>
      <c r="CX242" s="38"/>
      <c r="CY242" s="38"/>
      <c r="CZ242" s="38"/>
      <c r="DA242" s="38"/>
      <c r="DB242" s="38"/>
      <c r="DC242" s="38"/>
      <c r="DD242" s="38"/>
      <c r="DE242" s="38"/>
      <c r="DF242" s="38"/>
      <c r="DG242" s="38"/>
      <c r="DH242" s="38"/>
      <c r="DI242" s="38"/>
      <c r="DJ242" s="38"/>
      <c r="DK242" s="38"/>
      <c r="DL242" s="38"/>
      <c r="DM242" s="38"/>
      <c r="DN242" s="38"/>
      <c r="DO242" s="38"/>
      <c r="DP242" s="38"/>
      <c r="DQ242" s="38"/>
      <c r="DR242" s="38"/>
      <c r="DS242" s="38"/>
      <c r="DT242" s="38"/>
      <c r="DU242" s="38"/>
      <c r="DV242" s="38"/>
      <c r="DW242" s="38"/>
      <c r="DX242" s="38"/>
      <c r="DY242" s="38"/>
      <c r="DZ242" s="38"/>
      <c r="EA242" s="38"/>
      <c r="EB242" s="38"/>
      <c r="EC242" s="38"/>
      <c r="ED242" s="38"/>
      <c r="EE242" s="38"/>
      <c r="EF242" s="38"/>
      <c r="EG242" s="38"/>
      <c r="EH242" s="38"/>
      <c r="EI242" s="38"/>
      <c r="EJ242" s="38"/>
      <c r="EK242" s="38"/>
      <c r="EL242" s="38"/>
      <c r="EM242" s="38"/>
      <c r="EN242" s="38"/>
      <c r="EO242" s="38"/>
      <c r="EP242" s="38"/>
      <c r="EQ242" s="38"/>
      <c r="ER242" s="38"/>
      <c r="ES242" s="38"/>
      <c r="ET242" s="38"/>
      <c r="EU242" s="38"/>
      <c r="EV242" s="38"/>
      <c r="EW242" s="38"/>
      <c r="EX242" s="38"/>
      <c r="EY242" s="38"/>
      <c r="EZ242" s="38"/>
      <c r="FA242" s="38"/>
      <c r="FB242" s="38"/>
      <c r="FC242" s="38"/>
      <c r="FD242" s="38"/>
      <c r="FE242" s="38"/>
      <c r="FF242" s="38"/>
      <c r="FG242" s="38"/>
      <c r="FH242" s="38"/>
      <c r="FI242" s="38"/>
      <c r="FJ242" s="38"/>
      <c r="FK242" s="38"/>
      <c r="FL242" s="38"/>
      <c r="FM242" s="38"/>
      <c r="FN242" s="38"/>
      <c r="FO242" s="38"/>
      <c r="FP242" s="38"/>
      <c r="FQ242" s="38"/>
      <c r="FR242" s="38"/>
      <c r="FS242" s="38"/>
      <c r="FT242" s="38"/>
      <c r="FU242" s="38"/>
      <c r="FV242" s="38"/>
      <c r="FW242" s="38"/>
      <c r="FX242" s="38"/>
      <c r="FY242" s="38"/>
      <c r="FZ242" s="38"/>
      <c r="GA242" s="38"/>
      <c r="GB242" s="38"/>
      <c r="GC242" s="38"/>
      <c r="GD242" s="38"/>
      <c r="GE242" s="38"/>
      <c r="GF242" s="38"/>
      <c r="GG242" s="38"/>
      <c r="GH242" s="38"/>
      <c r="GI242" s="38"/>
      <c r="GJ242" s="38"/>
      <c r="GK242" s="38"/>
      <c r="GL242" s="38"/>
      <c r="GM242" s="38"/>
      <c r="GN242" s="38"/>
      <c r="GO242" s="38"/>
      <c r="GP242" s="38"/>
      <c r="GQ242" s="38"/>
      <c r="GR242" s="38"/>
      <c r="GS242" s="38"/>
      <c r="GT242" s="38"/>
      <c r="GU242" s="38"/>
      <c r="GV242" s="38"/>
      <c r="GW242" s="38"/>
      <c r="GX242" s="38"/>
      <c r="GY242" s="38"/>
      <c r="GZ242" s="38"/>
      <c r="HA242" s="38"/>
      <c r="HB242" s="38"/>
      <c r="HC242" s="38"/>
      <c r="HD242" s="38"/>
      <c r="HE242" s="38"/>
      <c r="HF242" s="38"/>
      <c r="HG242" s="38"/>
      <c r="HH242" s="38"/>
      <c r="HI242" s="38"/>
    </row>
    <row r="243" spans="1:217" s="25" customFormat="1" ht="12.75">
      <c r="A243" s="45"/>
      <c r="B243" s="4" t="s">
        <v>326</v>
      </c>
      <c r="C243" s="15" t="s">
        <v>327</v>
      </c>
      <c r="D243" s="4">
        <v>9</v>
      </c>
      <c r="E243" s="5" t="s">
        <v>44</v>
      </c>
      <c r="F243" s="5">
        <v>6</v>
      </c>
      <c r="G243" s="5" t="s">
        <v>35</v>
      </c>
      <c r="H243" s="5">
        <v>15903259</v>
      </c>
      <c r="I243" s="5" t="s">
        <v>497</v>
      </c>
      <c r="J243" s="5">
        <v>10</v>
      </c>
      <c r="K243" s="4">
        <v>5</v>
      </c>
      <c r="L243" s="4">
        <v>5</v>
      </c>
      <c r="M243" s="4">
        <v>5</v>
      </c>
      <c r="N243" s="5">
        <v>40</v>
      </c>
      <c r="O243" s="5">
        <v>40</v>
      </c>
      <c r="P243" s="5">
        <v>40</v>
      </c>
      <c r="Q243" s="5">
        <v>120</v>
      </c>
      <c r="R243" s="49">
        <v>2</v>
      </c>
      <c r="S243" s="43"/>
      <c r="T243" s="38"/>
      <c r="U243" s="38"/>
      <c r="V243" s="5"/>
      <c r="W243" s="5"/>
      <c r="X243" s="5"/>
      <c r="Y243" s="5"/>
      <c r="Z243" s="58"/>
      <c r="AA243" s="50"/>
      <c r="AB243" s="5"/>
      <c r="AC243" s="5"/>
      <c r="AD243" s="58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"/>
      <c r="AQ243" s="5"/>
      <c r="AR243" s="5"/>
      <c r="AS243" s="5"/>
      <c r="AT243" s="38"/>
      <c r="AU243" s="38"/>
      <c r="AV243" s="5"/>
      <c r="AW243" s="5"/>
      <c r="AX243" s="5"/>
      <c r="AY243" s="5"/>
      <c r="AZ243" s="49"/>
      <c r="BA243" s="43"/>
      <c r="BB243" s="38"/>
      <c r="BC243" s="38"/>
      <c r="BD243" s="38"/>
      <c r="BE243" s="38"/>
      <c r="BF243" s="38"/>
      <c r="BG243" s="38"/>
      <c r="BH243" s="38"/>
      <c r="BI243" s="38"/>
      <c r="BJ243" s="38"/>
      <c r="BK243" s="38"/>
      <c r="BL243" s="38"/>
      <c r="BM243" s="38"/>
      <c r="BN243" s="38"/>
      <c r="BO243" s="38"/>
      <c r="BP243" s="38"/>
      <c r="BQ243" s="38"/>
      <c r="BR243" s="38"/>
      <c r="BS243" s="38"/>
      <c r="BT243" s="38"/>
      <c r="BU243" s="38"/>
      <c r="BV243" s="38"/>
      <c r="BW243" s="38"/>
      <c r="BX243" s="38"/>
      <c r="BY243" s="38"/>
      <c r="BZ243" s="38"/>
      <c r="CA243" s="38"/>
      <c r="CB243" s="38"/>
      <c r="CC243" s="38"/>
      <c r="CD243" s="38"/>
      <c r="CE243" s="38"/>
      <c r="CF243" s="38"/>
      <c r="CG243" s="38"/>
      <c r="CH243" s="38"/>
      <c r="CI243" s="38"/>
      <c r="CJ243" s="38"/>
      <c r="CK243" s="38"/>
      <c r="CL243" s="38"/>
      <c r="CM243" s="38"/>
      <c r="CN243" s="38"/>
      <c r="CO243" s="38"/>
      <c r="CP243" s="38"/>
      <c r="CQ243" s="38"/>
      <c r="CR243" s="38"/>
      <c r="CS243" s="38"/>
      <c r="CT243" s="38"/>
      <c r="CU243" s="38"/>
      <c r="CV243" s="38"/>
      <c r="CW243" s="38"/>
      <c r="CX243" s="38"/>
      <c r="CY243" s="38"/>
      <c r="CZ243" s="38"/>
      <c r="DA243" s="38"/>
      <c r="DB243" s="38"/>
      <c r="DC243" s="38"/>
      <c r="DD243" s="38"/>
      <c r="DE243" s="38"/>
      <c r="DF243" s="38"/>
      <c r="DG243" s="38"/>
      <c r="DH243" s="38"/>
      <c r="DI243" s="38"/>
      <c r="DJ243" s="38"/>
      <c r="DK243" s="38"/>
      <c r="DL243" s="38"/>
      <c r="DM243" s="38"/>
      <c r="DN243" s="38"/>
      <c r="DO243" s="38"/>
      <c r="DP243" s="38"/>
      <c r="DQ243" s="38"/>
      <c r="DR243" s="38"/>
      <c r="DS243" s="38"/>
      <c r="DT243" s="38"/>
      <c r="DU243" s="38"/>
      <c r="DV243" s="38"/>
      <c r="DW243" s="38"/>
      <c r="DX243" s="38"/>
      <c r="DY243" s="38"/>
      <c r="DZ243" s="38"/>
      <c r="EA243" s="38"/>
      <c r="EB243" s="38"/>
      <c r="EC243" s="38"/>
      <c r="ED243" s="38"/>
      <c r="EE243" s="38"/>
      <c r="EF243" s="38"/>
      <c r="EG243" s="38"/>
      <c r="EH243" s="38"/>
      <c r="EI243" s="38"/>
      <c r="EJ243" s="38"/>
      <c r="EK243" s="38"/>
      <c r="EL243" s="38"/>
      <c r="EM243" s="38"/>
      <c r="EN243" s="38"/>
      <c r="EO243" s="38"/>
      <c r="EP243" s="38"/>
      <c r="EQ243" s="38"/>
      <c r="ER243" s="38"/>
      <c r="ES243" s="38"/>
      <c r="ET243" s="38"/>
      <c r="EU243" s="38"/>
      <c r="EV243" s="38"/>
      <c r="EW243" s="38"/>
      <c r="EX243" s="38"/>
      <c r="EY243" s="38"/>
      <c r="EZ243" s="38"/>
      <c r="FA243" s="38"/>
      <c r="FB243" s="38"/>
      <c r="FC243" s="38"/>
      <c r="FD243" s="38"/>
      <c r="FE243" s="38"/>
      <c r="FF243" s="38"/>
      <c r="FG243" s="38"/>
      <c r="FH243" s="38"/>
      <c r="FI243" s="38"/>
      <c r="FJ243" s="38"/>
      <c r="FK243" s="38"/>
      <c r="FL243" s="38"/>
      <c r="FM243" s="38"/>
      <c r="FN243" s="38"/>
      <c r="FO243" s="38"/>
      <c r="FP243" s="38"/>
      <c r="FQ243" s="38"/>
      <c r="FR243" s="38"/>
      <c r="FS243" s="38"/>
      <c r="FT243" s="38"/>
      <c r="FU243" s="38"/>
      <c r="FV243" s="38"/>
      <c r="FW243" s="38"/>
      <c r="FX243" s="38"/>
      <c r="FY243" s="38"/>
      <c r="FZ243" s="38"/>
      <c r="GA243" s="38"/>
      <c r="GB243" s="38"/>
      <c r="GC243" s="38"/>
      <c r="GD243" s="38"/>
      <c r="GE243" s="38"/>
      <c r="GF243" s="38"/>
      <c r="GG243" s="38"/>
      <c r="GH243" s="38"/>
      <c r="GI243" s="38"/>
      <c r="GJ243" s="38"/>
      <c r="GK243" s="38"/>
      <c r="GL243" s="38"/>
      <c r="GM243" s="38"/>
      <c r="GN243" s="38"/>
      <c r="GO243" s="38"/>
      <c r="GP243" s="38"/>
      <c r="GQ243" s="38"/>
      <c r="GR243" s="38"/>
      <c r="GS243" s="38"/>
      <c r="GT243" s="38"/>
      <c r="GU243" s="38"/>
      <c r="GV243" s="38"/>
      <c r="GW243" s="38"/>
      <c r="GX243" s="38"/>
      <c r="GY243" s="38"/>
      <c r="GZ243" s="38"/>
      <c r="HA243" s="38"/>
      <c r="HB243" s="38"/>
      <c r="HC243" s="38"/>
      <c r="HD243" s="38"/>
      <c r="HE243" s="38"/>
      <c r="HF243" s="38"/>
      <c r="HG243" s="38"/>
      <c r="HH243" s="38"/>
      <c r="HI243" s="38"/>
    </row>
    <row r="244" spans="2:30" ht="12.75">
      <c r="B244" s="12" t="s">
        <v>507</v>
      </c>
      <c r="C244" s="16" t="s">
        <v>499</v>
      </c>
      <c r="D244" s="12">
        <v>10</v>
      </c>
      <c r="E244" s="13" t="s">
        <v>44</v>
      </c>
      <c r="F244" s="13">
        <v>6</v>
      </c>
      <c r="G244" s="13" t="s">
        <v>35</v>
      </c>
      <c r="H244" s="13">
        <v>15903259</v>
      </c>
      <c r="I244" s="13" t="s">
        <v>497</v>
      </c>
      <c r="J244" s="13">
        <v>10</v>
      </c>
      <c r="K244" s="12">
        <v>3</v>
      </c>
      <c r="L244" s="12">
        <v>3</v>
      </c>
      <c r="M244" s="12">
        <v>3</v>
      </c>
      <c r="N244" s="13">
        <v>40</v>
      </c>
      <c r="O244" s="13">
        <v>40</v>
      </c>
      <c r="P244" s="13">
        <v>40</v>
      </c>
      <c r="Q244" s="13">
        <v>120</v>
      </c>
      <c r="R244" s="55">
        <v>3</v>
      </c>
      <c r="S244" s="60"/>
      <c r="V244" s="5" t="s">
        <v>83</v>
      </c>
      <c r="W244" s="5">
        <v>16</v>
      </c>
      <c r="X244" s="5" t="s">
        <v>33</v>
      </c>
      <c r="Y244" s="5">
        <v>15903313</v>
      </c>
      <c r="Z244" s="58">
        <v>315</v>
      </c>
      <c r="AB244" s="5" t="s">
        <v>83</v>
      </c>
      <c r="AC244" s="5">
        <v>16</v>
      </c>
      <c r="AD244" s="58">
        <v>315</v>
      </c>
    </row>
    <row r="245" spans="1:217" s="25" customFormat="1" ht="12.75">
      <c r="A245" s="45"/>
      <c r="B245" s="12" t="s">
        <v>181</v>
      </c>
      <c r="C245" s="16" t="s">
        <v>323</v>
      </c>
      <c r="D245" s="12">
        <v>10</v>
      </c>
      <c r="E245" s="13" t="s">
        <v>207</v>
      </c>
      <c r="F245" s="13">
        <v>6</v>
      </c>
      <c r="G245" s="13" t="s">
        <v>35</v>
      </c>
      <c r="H245" s="13">
        <v>19604082</v>
      </c>
      <c r="I245" s="13">
        <v>40</v>
      </c>
      <c r="J245" s="13">
        <v>1</v>
      </c>
      <c r="K245" s="12">
        <v>2</v>
      </c>
      <c r="L245" s="12">
        <v>1</v>
      </c>
      <c r="M245" s="12">
        <v>1</v>
      </c>
      <c r="N245" s="13">
        <v>45</v>
      </c>
      <c r="O245" s="13">
        <v>50</v>
      </c>
      <c r="P245" s="13">
        <v>50</v>
      </c>
      <c r="Q245" s="13">
        <v>145</v>
      </c>
      <c r="R245" s="55">
        <v>1</v>
      </c>
      <c r="S245" s="60">
        <v>145</v>
      </c>
      <c r="T245" s="38"/>
      <c r="U245" s="38"/>
      <c r="V245" s="5"/>
      <c r="W245" s="5"/>
      <c r="X245" s="5"/>
      <c r="Y245" s="5"/>
      <c r="Z245" s="58"/>
      <c r="AA245" s="50"/>
      <c r="AB245" s="5"/>
      <c r="AC245" s="5"/>
      <c r="AD245" s="58"/>
      <c r="AE245" s="50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  <c r="AP245" s="5"/>
      <c r="AQ245" s="5"/>
      <c r="AR245" s="5"/>
      <c r="AS245" s="5"/>
      <c r="AT245" s="38"/>
      <c r="AU245" s="38"/>
      <c r="AV245" s="5"/>
      <c r="AW245" s="5"/>
      <c r="AX245" s="5"/>
      <c r="AY245" s="5"/>
      <c r="AZ245" s="49"/>
      <c r="BA245" s="43"/>
      <c r="BB245" s="38"/>
      <c r="BC245" s="38"/>
      <c r="BD245" s="38"/>
      <c r="BE245" s="38"/>
      <c r="BF245" s="38"/>
      <c r="BG245" s="38"/>
      <c r="BH245" s="38"/>
      <c r="BI245" s="38"/>
      <c r="BJ245" s="38"/>
      <c r="BK245" s="38"/>
      <c r="BL245" s="38"/>
      <c r="BM245" s="38"/>
      <c r="BN245" s="38"/>
      <c r="BO245" s="38"/>
      <c r="BP245" s="38"/>
      <c r="BQ245" s="38"/>
      <c r="BR245" s="38"/>
      <c r="BS245" s="38"/>
      <c r="BT245" s="38"/>
      <c r="BU245" s="38"/>
      <c r="BV245" s="38"/>
      <c r="BW245" s="38"/>
      <c r="BX245" s="38"/>
      <c r="BY245" s="38"/>
      <c r="BZ245" s="38"/>
      <c r="CA245" s="38"/>
      <c r="CB245" s="38"/>
      <c r="CC245" s="38"/>
      <c r="CD245" s="38"/>
      <c r="CE245" s="38"/>
      <c r="CF245" s="38"/>
      <c r="CG245" s="38"/>
      <c r="CH245" s="38"/>
      <c r="CI245" s="38"/>
      <c r="CJ245" s="38"/>
      <c r="CK245" s="38"/>
      <c r="CL245" s="38"/>
      <c r="CM245" s="38"/>
      <c r="CN245" s="38"/>
      <c r="CO245" s="38"/>
      <c r="CP245" s="38"/>
      <c r="CQ245" s="38"/>
      <c r="CR245" s="38"/>
      <c r="CS245" s="38"/>
      <c r="CT245" s="38"/>
      <c r="CU245" s="38"/>
      <c r="CV245" s="38"/>
      <c r="CW245" s="38"/>
      <c r="CX245" s="38"/>
      <c r="CY245" s="38"/>
      <c r="CZ245" s="38"/>
      <c r="DA245" s="38"/>
      <c r="DB245" s="38"/>
      <c r="DC245" s="38"/>
      <c r="DD245" s="38"/>
      <c r="DE245" s="38"/>
      <c r="DF245" s="38"/>
      <c r="DG245" s="38"/>
      <c r="DH245" s="38"/>
      <c r="DI245" s="38"/>
      <c r="DJ245" s="38"/>
      <c r="DK245" s="38"/>
      <c r="DL245" s="38"/>
      <c r="DM245" s="38"/>
      <c r="DN245" s="38"/>
      <c r="DO245" s="38"/>
      <c r="DP245" s="38"/>
      <c r="DQ245" s="38"/>
      <c r="DR245" s="38"/>
      <c r="DS245" s="38"/>
      <c r="DT245" s="38"/>
      <c r="DU245" s="38"/>
      <c r="DV245" s="38"/>
      <c r="DW245" s="38"/>
      <c r="DX245" s="38"/>
      <c r="DY245" s="38"/>
      <c r="DZ245" s="38"/>
      <c r="EA245" s="38"/>
      <c r="EB245" s="38"/>
      <c r="EC245" s="38"/>
      <c r="ED245" s="38"/>
      <c r="EE245" s="38"/>
      <c r="EF245" s="38"/>
      <c r="EG245" s="38"/>
      <c r="EH245" s="38"/>
      <c r="EI245" s="38"/>
      <c r="EJ245" s="38"/>
      <c r="EK245" s="38"/>
      <c r="EL245" s="38"/>
      <c r="EM245" s="38"/>
      <c r="EN245" s="38"/>
      <c r="EO245" s="38"/>
      <c r="EP245" s="38"/>
      <c r="EQ245" s="38"/>
      <c r="ER245" s="38"/>
      <c r="ES245" s="38"/>
      <c r="ET245" s="38"/>
      <c r="EU245" s="38"/>
      <c r="EV245" s="38"/>
      <c r="EW245" s="38"/>
      <c r="EX245" s="38"/>
      <c r="EY245" s="38"/>
      <c r="EZ245" s="38"/>
      <c r="FA245" s="38"/>
      <c r="FB245" s="38"/>
      <c r="FC245" s="38"/>
      <c r="FD245" s="38"/>
      <c r="FE245" s="38"/>
      <c r="FF245" s="38"/>
      <c r="FG245" s="38"/>
      <c r="FH245" s="38"/>
      <c r="FI245" s="38"/>
      <c r="FJ245" s="38"/>
      <c r="FK245" s="38"/>
      <c r="FL245" s="38"/>
      <c r="FM245" s="38"/>
      <c r="FN245" s="38"/>
      <c r="FO245" s="38"/>
      <c r="FP245" s="38"/>
      <c r="FQ245" s="38"/>
      <c r="FR245" s="38"/>
      <c r="FS245" s="38"/>
      <c r="FT245" s="38"/>
      <c r="FU245" s="38"/>
      <c r="FV245" s="38"/>
      <c r="FW245" s="38"/>
      <c r="FX245" s="38"/>
      <c r="FY245" s="38"/>
      <c r="FZ245" s="38"/>
      <c r="GA245" s="38"/>
      <c r="GB245" s="38"/>
      <c r="GC245" s="38"/>
      <c r="GD245" s="38"/>
      <c r="GE245" s="38"/>
      <c r="GF245" s="38"/>
      <c r="GG245" s="38"/>
      <c r="GH245" s="38"/>
      <c r="GI245" s="38"/>
      <c r="GJ245" s="38"/>
      <c r="GK245" s="38"/>
      <c r="GL245" s="38"/>
      <c r="GM245" s="38"/>
      <c r="GN245" s="38"/>
      <c r="GO245" s="38"/>
      <c r="GP245" s="38"/>
      <c r="GQ245" s="38"/>
      <c r="GR245" s="38"/>
      <c r="GS245" s="38"/>
      <c r="GT245" s="38"/>
      <c r="GU245" s="38"/>
      <c r="GV245" s="38"/>
      <c r="GW245" s="38"/>
      <c r="GX245" s="38"/>
      <c r="GY245" s="38"/>
      <c r="GZ245" s="38"/>
      <c r="HA245" s="38"/>
      <c r="HB245" s="38"/>
      <c r="HC245" s="38"/>
      <c r="HD245" s="38"/>
      <c r="HE245" s="38"/>
      <c r="HF245" s="38"/>
      <c r="HG245" s="38"/>
      <c r="HH245" s="38"/>
      <c r="HI245" s="38"/>
    </row>
    <row r="246" spans="2:30" ht="12.75">
      <c r="B246" s="4" t="s">
        <v>181</v>
      </c>
      <c r="C246" s="15">
        <v>42540</v>
      </c>
      <c r="D246" s="4">
        <v>7</v>
      </c>
      <c r="E246" s="5" t="s">
        <v>400</v>
      </c>
      <c r="F246" s="5">
        <v>6</v>
      </c>
      <c r="G246" s="5" t="s">
        <v>35</v>
      </c>
      <c r="H246" s="5" t="s">
        <v>438</v>
      </c>
      <c r="I246" s="5" t="s">
        <v>439</v>
      </c>
      <c r="J246" s="5" t="s">
        <v>362</v>
      </c>
      <c r="K246" s="4">
        <v>3</v>
      </c>
      <c r="L246" s="4">
        <v>3</v>
      </c>
      <c r="M246" s="4">
        <v>2</v>
      </c>
      <c r="N246" s="5">
        <v>40</v>
      </c>
      <c r="O246" s="5">
        <v>40</v>
      </c>
      <c r="P246" s="5">
        <v>45</v>
      </c>
      <c r="Q246" s="5">
        <v>125</v>
      </c>
      <c r="R246" s="49">
        <v>1</v>
      </c>
      <c r="S246" s="43">
        <v>245</v>
      </c>
      <c r="V246" s="5" t="s">
        <v>268</v>
      </c>
      <c r="W246" s="5">
        <v>24</v>
      </c>
      <c r="X246" s="5" t="s">
        <v>33</v>
      </c>
      <c r="Y246" s="5" t="s">
        <v>307</v>
      </c>
      <c r="Z246" s="58">
        <v>120</v>
      </c>
      <c r="AB246" s="5" t="s">
        <v>268</v>
      </c>
      <c r="AC246" s="5">
        <v>24</v>
      </c>
      <c r="AD246" s="58">
        <v>120</v>
      </c>
    </row>
    <row r="247" spans="2:19" ht="12.75">
      <c r="B247" s="12" t="s">
        <v>181</v>
      </c>
      <c r="C247" s="16">
        <v>42539</v>
      </c>
      <c r="D247" s="12">
        <v>9</v>
      </c>
      <c r="E247" s="13" t="s">
        <v>400</v>
      </c>
      <c r="F247" s="13">
        <v>6</v>
      </c>
      <c r="G247" s="13" t="s">
        <v>35</v>
      </c>
      <c r="H247" s="13" t="s">
        <v>438</v>
      </c>
      <c r="I247" s="13" t="s">
        <v>439</v>
      </c>
      <c r="J247" s="13" t="s">
        <v>362</v>
      </c>
      <c r="K247" s="12">
        <v>3</v>
      </c>
      <c r="L247" s="12">
        <v>3</v>
      </c>
      <c r="M247" s="12">
        <v>3</v>
      </c>
      <c r="N247" s="13">
        <v>40</v>
      </c>
      <c r="O247" s="13">
        <v>40</v>
      </c>
      <c r="P247" s="13">
        <v>40</v>
      </c>
      <c r="Q247" s="13">
        <v>120</v>
      </c>
      <c r="R247" s="55">
        <v>2</v>
      </c>
      <c r="S247" s="60"/>
    </row>
    <row r="248" spans="2:30" ht="12.75">
      <c r="B248" s="12" t="s">
        <v>508</v>
      </c>
      <c r="C248" s="16">
        <v>42610</v>
      </c>
      <c r="D248" s="12">
        <v>7</v>
      </c>
      <c r="E248" s="13" t="s">
        <v>557</v>
      </c>
      <c r="F248" s="13">
        <v>6</v>
      </c>
      <c r="G248" s="13" t="s">
        <v>35</v>
      </c>
      <c r="H248" s="13" t="s">
        <v>438</v>
      </c>
      <c r="I248" s="13" t="s">
        <v>439</v>
      </c>
      <c r="J248" s="13" t="s">
        <v>362</v>
      </c>
      <c r="K248" s="12">
        <v>1</v>
      </c>
      <c r="L248" s="12">
        <v>1</v>
      </c>
      <c r="M248" s="12">
        <v>1</v>
      </c>
      <c r="N248" s="13">
        <v>50</v>
      </c>
      <c r="O248" s="13">
        <v>50</v>
      </c>
      <c r="P248" s="13">
        <v>50</v>
      </c>
      <c r="Q248" s="13">
        <v>150</v>
      </c>
      <c r="R248" s="55">
        <v>1</v>
      </c>
      <c r="S248" s="60">
        <v>150</v>
      </c>
      <c r="V248" s="5" t="s">
        <v>322</v>
      </c>
      <c r="W248" s="5">
        <v>41</v>
      </c>
      <c r="X248" s="5" t="s">
        <v>33</v>
      </c>
      <c r="Y248" s="5">
        <v>17200695</v>
      </c>
      <c r="Z248" s="58">
        <v>580</v>
      </c>
      <c r="AB248" s="5" t="s">
        <v>322</v>
      </c>
      <c r="AC248" s="5">
        <v>41</v>
      </c>
      <c r="AD248" s="58">
        <v>580</v>
      </c>
    </row>
    <row r="249" spans="2:30" ht="12.75">
      <c r="B249" s="4" t="s">
        <v>181</v>
      </c>
      <c r="C249" s="15" t="s">
        <v>324</v>
      </c>
      <c r="D249" s="4">
        <v>6</v>
      </c>
      <c r="E249" s="5" t="s">
        <v>195</v>
      </c>
      <c r="F249" s="5">
        <v>6</v>
      </c>
      <c r="G249" s="5" t="s">
        <v>35</v>
      </c>
      <c r="H249" s="5">
        <v>13731099</v>
      </c>
      <c r="I249" s="5">
        <v>48</v>
      </c>
      <c r="J249" s="5">
        <v>1</v>
      </c>
      <c r="K249" s="4">
        <v>3</v>
      </c>
      <c r="L249" s="4">
        <v>2</v>
      </c>
      <c r="M249" s="4">
        <v>3</v>
      </c>
      <c r="N249" s="5">
        <v>30</v>
      </c>
      <c r="O249" s="5">
        <v>35</v>
      </c>
      <c r="P249" s="5">
        <v>30</v>
      </c>
      <c r="Q249" s="5">
        <v>95</v>
      </c>
      <c r="R249" s="49">
        <v>1</v>
      </c>
      <c r="S249" s="43">
        <v>175</v>
      </c>
      <c r="V249" s="5" t="s">
        <v>203</v>
      </c>
      <c r="W249" s="5">
        <v>44</v>
      </c>
      <c r="X249" s="5" t="s">
        <v>33</v>
      </c>
      <c r="Y249" s="5">
        <v>16160952</v>
      </c>
      <c r="Z249" s="58">
        <v>100</v>
      </c>
      <c r="AB249" s="5" t="s">
        <v>203</v>
      </c>
      <c r="AC249" s="5">
        <v>44</v>
      </c>
      <c r="AD249" s="58">
        <v>100</v>
      </c>
    </row>
    <row r="250" spans="1:217" s="40" customFormat="1" ht="13.5" thickBot="1">
      <c r="A250" s="45"/>
      <c r="B250" s="12" t="s">
        <v>181</v>
      </c>
      <c r="C250" s="16" t="s">
        <v>323</v>
      </c>
      <c r="D250" s="12">
        <v>6</v>
      </c>
      <c r="E250" s="13" t="s">
        <v>195</v>
      </c>
      <c r="F250" s="13">
        <v>6</v>
      </c>
      <c r="G250" s="13" t="s">
        <v>35</v>
      </c>
      <c r="H250" s="13">
        <v>13731099</v>
      </c>
      <c r="I250" s="13">
        <v>48</v>
      </c>
      <c r="J250" s="13">
        <v>1</v>
      </c>
      <c r="K250" s="12">
        <v>4</v>
      </c>
      <c r="L250" s="12">
        <v>3</v>
      </c>
      <c r="M250" s="12">
        <v>4</v>
      </c>
      <c r="N250" s="13">
        <v>25</v>
      </c>
      <c r="O250" s="13">
        <v>30</v>
      </c>
      <c r="P250" s="13">
        <v>25</v>
      </c>
      <c r="Q250" s="13">
        <v>80</v>
      </c>
      <c r="R250" s="55">
        <v>2</v>
      </c>
      <c r="S250" s="60"/>
      <c r="T250" s="38"/>
      <c r="U250" s="38"/>
      <c r="V250" s="5"/>
      <c r="W250" s="5"/>
      <c r="X250" s="5"/>
      <c r="Y250" s="5"/>
      <c r="Z250" s="58"/>
      <c r="AA250" s="50"/>
      <c r="AB250" s="5"/>
      <c r="AC250" s="5"/>
      <c r="AD250" s="58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"/>
      <c r="AQ250" s="5"/>
      <c r="AR250" s="5"/>
      <c r="AS250" s="5"/>
      <c r="AT250" s="38"/>
      <c r="AU250" s="38"/>
      <c r="AV250" s="5"/>
      <c r="AW250" s="5"/>
      <c r="AX250" s="5"/>
      <c r="AY250" s="5"/>
      <c r="AZ250" s="49"/>
      <c r="BA250" s="43"/>
      <c r="BB250" s="38"/>
      <c r="BC250" s="38"/>
      <c r="BD250" s="38"/>
      <c r="BE250" s="38"/>
      <c r="BF250" s="38"/>
      <c r="BG250" s="38"/>
      <c r="BH250" s="38"/>
      <c r="BI250" s="38"/>
      <c r="BJ250" s="38"/>
      <c r="BK250" s="38"/>
      <c r="BL250" s="38"/>
      <c r="BM250" s="38"/>
      <c r="BN250" s="38"/>
      <c r="BO250" s="38"/>
      <c r="BP250" s="38"/>
      <c r="BQ250" s="38"/>
      <c r="BR250" s="38"/>
      <c r="BS250" s="38"/>
      <c r="BT250" s="38"/>
      <c r="BU250" s="38"/>
      <c r="BV250" s="38"/>
      <c r="BW250" s="38"/>
      <c r="BX250" s="38"/>
      <c r="BY250" s="38"/>
      <c r="BZ250" s="38"/>
      <c r="CA250" s="38"/>
      <c r="CB250" s="38"/>
      <c r="CC250" s="38"/>
      <c r="CD250" s="38"/>
      <c r="CE250" s="38"/>
      <c r="CF250" s="38"/>
      <c r="CG250" s="38"/>
      <c r="CH250" s="38"/>
      <c r="CI250" s="38"/>
      <c r="CJ250" s="38"/>
      <c r="CK250" s="38"/>
      <c r="CL250" s="38"/>
      <c r="CM250" s="38"/>
      <c r="CN250" s="38"/>
      <c r="CO250" s="38"/>
      <c r="CP250" s="38"/>
      <c r="CQ250" s="38"/>
      <c r="CR250" s="38"/>
      <c r="CS250" s="38"/>
      <c r="CT250" s="38"/>
      <c r="CU250" s="38"/>
      <c r="CV250" s="38"/>
      <c r="CW250" s="38"/>
      <c r="CX250" s="38"/>
      <c r="CY250" s="38"/>
      <c r="CZ250" s="38"/>
      <c r="DA250" s="38"/>
      <c r="DB250" s="38"/>
      <c r="DC250" s="38"/>
      <c r="DD250" s="38"/>
      <c r="DE250" s="38"/>
      <c r="DF250" s="38"/>
      <c r="DG250" s="38"/>
      <c r="DH250" s="38"/>
      <c r="DI250" s="38"/>
      <c r="DJ250" s="38"/>
      <c r="DK250" s="38"/>
      <c r="DL250" s="38"/>
      <c r="DM250" s="38"/>
      <c r="DN250" s="38"/>
      <c r="DO250" s="38"/>
      <c r="DP250" s="38"/>
      <c r="DQ250" s="38"/>
      <c r="DR250" s="38"/>
      <c r="DS250" s="38"/>
      <c r="DT250" s="38"/>
      <c r="DU250" s="38"/>
      <c r="DV250" s="38"/>
      <c r="DW250" s="38"/>
      <c r="DX250" s="38"/>
      <c r="DY250" s="38"/>
      <c r="DZ250" s="38"/>
      <c r="EA250" s="38"/>
      <c r="EB250" s="38"/>
      <c r="EC250" s="38"/>
      <c r="ED250" s="38"/>
      <c r="EE250" s="38"/>
      <c r="EF250" s="38"/>
      <c r="EG250" s="38"/>
      <c r="EH250" s="38"/>
      <c r="EI250" s="38"/>
      <c r="EJ250" s="38"/>
      <c r="EK250" s="38"/>
      <c r="EL250" s="38"/>
      <c r="EM250" s="38"/>
      <c r="EN250" s="38"/>
      <c r="EO250" s="38"/>
      <c r="EP250" s="38"/>
      <c r="EQ250" s="38"/>
      <c r="ER250" s="38"/>
      <c r="ES250" s="38"/>
      <c r="ET250" s="38"/>
      <c r="EU250" s="38"/>
      <c r="EV250" s="38"/>
      <c r="EW250" s="38"/>
      <c r="EX250" s="38"/>
      <c r="EY250" s="38"/>
      <c r="EZ250" s="38"/>
      <c r="FA250" s="38"/>
      <c r="FB250" s="38"/>
      <c r="FC250" s="38"/>
      <c r="FD250" s="38"/>
      <c r="FE250" s="38"/>
      <c r="FF250" s="38"/>
      <c r="FG250" s="38"/>
      <c r="FH250" s="38"/>
      <c r="FI250" s="38"/>
      <c r="FJ250" s="38"/>
      <c r="FK250" s="38"/>
      <c r="FL250" s="38"/>
      <c r="FM250" s="38"/>
      <c r="FN250" s="38"/>
      <c r="FO250" s="38"/>
      <c r="FP250" s="38"/>
      <c r="FQ250" s="38"/>
      <c r="FR250" s="38"/>
      <c r="FS250" s="38"/>
      <c r="FT250" s="38"/>
      <c r="FU250" s="38"/>
      <c r="FV250" s="38"/>
      <c r="FW250" s="38"/>
      <c r="FX250" s="38"/>
      <c r="FY250" s="38"/>
      <c r="FZ250" s="38"/>
      <c r="GA250" s="38"/>
      <c r="GB250" s="38"/>
      <c r="GC250" s="38"/>
      <c r="GD250" s="38"/>
      <c r="GE250" s="38"/>
      <c r="GF250" s="38"/>
      <c r="GG250" s="38"/>
      <c r="GH250" s="38"/>
      <c r="GI250" s="38"/>
      <c r="GJ250" s="38"/>
      <c r="GK250" s="38"/>
      <c r="GL250" s="38"/>
      <c r="GM250" s="38"/>
      <c r="GN250" s="38"/>
      <c r="GO250" s="38"/>
      <c r="GP250" s="38"/>
      <c r="GQ250" s="38"/>
      <c r="GR250" s="38"/>
      <c r="GS250" s="38"/>
      <c r="GT250" s="38"/>
      <c r="GU250" s="38"/>
      <c r="GV250" s="38"/>
      <c r="GW250" s="38"/>
      <c r="GX250" s="38"/>
      <c r="GY250" s="38"/>
      <c r="GZ250" s="38"/>
      <c r="HA250" s="38"/>
      <c r="HB250" s="38"/>
      <c r="HC250" s="38"/>
      <c r="HD250" s="38"/>
      <c r="HE250" s="38"/>
      <c r="HF250" s="38"/>
      <c r="HG250" s="38"/>
      <c r="HH250" s="38"/>
      <c r="HI250" s="38"/>
    </row>
    <row r="251" spans="2:30" ht="12.75">
      <c r="B251" s="4" t="s">
        <v>181</v>
      </c>
      <c r="C251" s="15" t="s">
        <v>323</v>
      </c>
      <c r="D251" s="4">
        <v>10</v>
      </c>
      <c r="E251" s="5" t="s">
        <v>205</v>
      </c>
      <c r="F251" s="5">
        <v>6</v>
      </c>
      <c r="G251" s="5" t="s">
        <v>35</v>
      </c>
      <c r="H251" s="5">
        <v>10083899</v>
      </c>
      <c r="I251" s="5">
        <v>60</v>
      </c>
      <c r="J251" s="5">
        <v>1</v>
      </c>
      <c r="K251" s="4">
        <v>3</v>
      </c>
      <c r="L251" s="4">
        <v>3</v>
      </c>
      <c r="M251" s="4">
        <v>3</v>
      </c>
      <c r="N251" s="5">
        <v>40</v>
      </c>
      <c r="O251" s="5">
        <v>40</v>
      </c>
      <c r="P251" s="5">
        <v>40</v>
      </c>
      <c r="Q251" s="5">
        <v>120</v>
      </c>
      <c r="R251" s="49">
        <v>1</v>
      </c>
      <c r="S251" s="43">
        <v>215</v>
      </c>
      <c r="V251" s="5" t="s">
        <v>269</v>
      </c>
      <c r="W251" s="5">
        <v>48</v>
      </c>
      <c r="X251" s="5" t="s">
        <v>33</v>
      </c>
      <c r="Y251" s="5">
        <v>19604734</v>
      </c>
      <c r="Z251" s="58">
        <v>200</v>
      </c>
      <c r="AB251" s="5" t="s">
        <v>269</v>
      </c>
      <c r="AC251" s="5">
        <v>48</v>
      </c>
      <c r="AD251" s="58">
        <v>200</v>
      </c>
    </row>
    <row r="252" spans="1:217" s="25" customFormat="1" ht="12.75">
      <c r="A252" s="45"/>
      <c r="B252" s="12" t="s">
        <v>181</v>
      </c>
      <c r="C252" s="16" t="s">
        <v>324</v>
      </c>
      <c r="D252" s="12">
        <v>8</v>
      </c>
      <c r="E252" s="13" t="s">
        <v>205</v>
      </c>
      <c r="F252" s="13">
        <v>6</v>
      </c>
      <c r="G252" s="13" t="s">
        <v>35</v>
      </c>
      <c r="H252" s="13">
        <v>10083899</v>
      </c>
      <c r="I252" s="13">
        <v>60</v>
      </c>
      <c r="J252" s="13">
        <v>1</v>
      </c>
      <c r="K252" s="12">
        <v>4</v>
      </c>
      <c r="L252" s="12">
        <v>5</v>
      </c>
      <c r="M252" s="12">
        <v>5</v>
      </c>
      <c r="N252" s="13">
        <v>35</v>
      </c>
      <c r="O252" s="13">
        <v>30</v>
      </c>
      <c r="P252" s="13">
        <v>30</v>
      </c>
      <c r="Q252" s="13">
        <v>95</v>
      </c>
      <c r="R252" s="55">
        <v>2</v>
      </c>
      <c r="S252" s="60"/>
      <c r="T252" s="38"/>
      <c r="U252" s="38"/>
      <c r="V252" s="5" t="s">
        <v>355</v>
      </c>
      <c r="W252" s="5">
        <v>49</v>
      </c>
      <c r="X252" s="5" t="s">
        <v>33</v>
      </c>
      <c r="Y252" s="5" t="s">
        <v>379</v>
      </c>
      <c r="Z252" s="58">
        <v>515</v>
      </c>
      <c r="AA252" s="50"/>
      <c r="AB252" s="5" t="s">
        <v>355</v>
      </c>
      <c r="AC252" s="5">
        <v>49</v>
      </c>
      <c r="AD252" s="58">
        <v>515</v>
      </c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"/>
      <c r="AQ252" s="5"/>
      <c r="AR252" s="5"/>
      <c r="AS252" s="5"/>
      <c r="AT252" s="38"/>
      <c r="AU252" s="38"/>
      <c r="AV252" s="5"/>
      <c r="AW252" s="5"/>
      <c r="AX252" s="5"/>
      <c r="AY252" s="5"/>
      <c r="AZ252" s="49"/>
      <c r="BA252" s="43"/>
      <c r="BB252" s="38"/>
      <c r="BC252" s="38"/>
      <c r="BD252" s="38"/>
      <c r="BE252" s="38"/>
      <c r="BF252" s="38"/>
      <c r="BG252" s="38"/>
      <c r="BH252" s="38"/>
      <c r="BI252" s="38"/>
      <c r="BJ252" s="38"/>
      <c r="BK252" s="38"/>
      <c r="BL252" s="38"/>
      <c r="BM252" s="38"/>
      <c r="BN252" s="38"/>
      <c r="BO252" s="38"/>
      <c r="BP252" s="38"/>
      <c r="BQ252" s="38"/>
      <c r="BR252" s="38"/>
      <c r="BS252" s="38"/>
      <c r="BT252" s="38"/>
      <c r="BU252" s="38"/>
      <c r="BV252" s="38"/>
      <c r="BW252" s="38"/>
      <c r="BX252" s="38"/>
      <c r="BY252" s="38"/>
      <c r="BZ252" s="38"/>
      <c r="CA252" s="38"/>
      <c r="CB252" s="38"/>
      <c r="CC252" s="38"/>
      <c r="CD252" s="38"/>
      <c r="CE252" s="38"/>
      <c r="CF252" s="38"/>
      <c r="CG252" s="38"/>
      <c r="CH252" s="38"/>
      <c r="CI252" s="38"/>
      <c r="CJ252" s="38"/>
      <c r="CK252" s="38"/>
      <c r="CL252" s="38"/>
      <c r="CM252" s="38"/>
      <c r="CN252" s="38"/>
      <c r="CO252" s="38"/>
      <c r="CP252" s="38"/>
      <c r="CQ252" s="38"/>
      <c r="CR252" s="38"/>
      <c r="CS252" s="38"/>
      <c r="CT252" s="38"/>
      <c r="CU252" s="38"/>
      <c r="CV252" s="38"/>
      <c r="CW252" s="38"/>
      <c r="CX252" s="38"/>
      <c r="CY252" s="38"/>
      <c r="CZ252" s="38"/>
      <c r="DA252" s="38"/>
      <c r="DB252" s="38"/>
      <c r="DC252" s="38"/>
      <c r="DD252" s="38"/>
      <c r="DE252" s="38"/>
      <c r="DF252" s="38"/>
      <c r="DG252" s="38"/>
      <c r="DH252" s="38"/>
      <c r="DI252" s="38"/>
      <c r="DJ252" s="38"/>
      <c r="DK252" s="38"/>
      <c r="DL252" s="38"/>
      <c r="DM252" s="38"/>
      <c r="DN252" s="38"/>
      <c r="DO252" s="38"/>
      <c r="DP252" s="38"/>
      <c r="DQ252" s="38"/>
      <c r="DR252" s="38"/>
      <c r="DS252" s="38"/>
      <c r="DT252" s="38"/>
      <c r="DU252" s="38"/>
      <c r="DV252" s="38"/>
      <c r="DW252" s="38"/>
      <c r="DX252" s="38"/>
      <c r="DY252" s="38"/>
      <c r="DZ252" s="38"/>
      <c r="EA252" s="38"/>
      <c r="EB252" s="38"/>
      <c r="EC252" s="38"/>
      <c r="ED252" s="38"/>
      <c r="EE252" s="38"/>
      <c r="EF252" s="38"/>
      <c r="EG252" s="38"/>
      <c r="EH252" s="38"/>
      <c r="EI252" s="38"/>
      <c r="EJ252" s="38"/>
      <c r="EK252" s="38"/>
      <c r="EL252" s="38"/>
      <c r="EM252" s="38"/>
      <c r="EN252" s="38"/>
      <c r="EO252" s="38"/>
      <c r="EP252" s="38"/>
      <c r="EQ252" s="38"/>
      <c r="ER252" s="38"/>
      <c r="ES252" s="38"/>
      <c r="ET252" s="38"/>
      <c r="EU252" s="38"/>
      <c r="EV252" s="38"/>
      <c r="EW252" s="38"/>
      <c r="EX252" s="38"/>
      <c r="EY252" s="38"/>
      <c r="EZ252" s="38"/>
      <c r="FA252" s="38"/>
      <c r="FB252" s="38"/>
      <c r="FC252" s="38"/>
      <c r="FD252" s="38"/>
      <c r="FE252" s="38"/>
      <c r="FF252" s="38"/>
      <c r="FG252" s="38"/>
      <c r="FH252" s="38"/>
      <c r="FI252" s="38"/>
      <c r="FJ252" s="38"/>
      <c r="FK252" s="38"/>
      <c r="FL252" s="38"/>
      <c r="FM252" s="38"/>
      <c r="FN252" s="38"/>
      <c r="FO252" s="38"/>
      <c r="FP252" s="38"/>
      <c r="FQ252" s="38"/>
      <c r="FR252" s="38"/>
      <c r="FS252" s="38"/>
      <c r="FT252" s="38"/>
      <c r="FU252" s="38"/>
      <c r="FV252" s="38"/>
      <c r="FW252" s="38"/>
      <c r="FX252" s="38"/>
      <c r="FY252" s="38"/>
      <c r="FZ252" s="38"/>
      <c r="GA252" s="38"/>
      <c r="GB252" s="38"/>
      <c r="GC252" s="38"/>
      <c r="GD252" s="38"/>
      <c r="GE252" s="38"/>
      <c r="GF252" s="38"/>
      <c r="GG252" s="38"/>
      <c r="GH252" s="38"/>
      <c r="GI252" s="38"/>
      <c r="GJ252" s="38"/>
      <c r="GK252" s="38"/>
      <c r="GL252" s="38"/>
      <c r="GM252" s="38"/>
      <c r="GN252" s="38"/>
      <c r="GO252" s="38"/>
      <c r="GP252" s="38"/>
      <c r="GQ252" s="38"/>
      <c r="GR252" s="38"/>
      <c r="GS252" s="38"/>
      <c r="GT252" s="38"/>
      <c r="GU252" s="38"/>
      <c r="GV252" s="38"/>
      <c r="GW252" s="38"/>
      <c r="GX252" s="38"/>
      <c r="GY252" s="38"/>
      <c r="GZ252" s="38"/>
      <c r="HA252" s="38"/>
      <c r="HB252" s="38"/>
      <c r="HC252" s="38"/>
      <c r="HD252" s="38"/>
      <c r="HE252" s="38"/>
      <c r="HF252" s="38"/>
      <c r="HG252" s="38"/>
      <c r="HH252" s="38"/>
      <c r="HI252" s="38"/>
    </row>
    <row r="253" spans="2:19" ht="12.75">
      <c r="B253" s="4" t="s">
        <v>326</v>
      </c>
      <c r="C253" s="15">
        <v>42519</v>
      </c>
      <c r="D253" s="4">
        <v>9</v>
      </c>
      <c r="E253" s="5" t="s">
        <v>59</v>
      </c>
      <c r="F253" s="5">
        <v>7</v>
      </c>
      <c r="G253" s="5" t="s">
        <v>35</v>
      </c>
      <c r="H253" s="5" t="s">
        <v>272</v>
      </c>
      <c r="I253" s="5">
        <v>36</v>
      </c>
      <c r="J253" s="5">
        <v>6</v>
      </c>
      <c r="K253" s="4">
        <v>3</v>
      </c>
      <c r="L253" s="4">
        <v>3</v>
      </c>
      <c r="M253" s="4">
        <v>3</v>
      </c>
      <c r="N253" s="5">
        <v>50</v>
      </c>
      <c r="O253" s="5">
        <v>50</v>
      </c>
      <c r="P253" s="5">
        <v>50</v>
      </c>
      <c r="Q253" s="5">
        <v>150</v>
      </c>
      <c r="R253" s="49">
        <v>1</v>
      </c>
      <c r="S253" s="43">
        <v>780</v>
      </c>
    </row>
    <row r="254" spans="2:42" ht="12.75">
      <c r="B254" s="4" t="s">
        <v>181</v>
      </c>
      <c r="C254" s="15" t="s">
        <v>323</v>
      </c>
      <c r="D254" s="4">
        <v>11</v>
      </c>
      <c r="E254" s="5" t="s">
        <v>59</v>
      </c>
      <c r="F254" s="5">
        <v>7</v>
      </c>
      <c r="G254" s="5" t="s">
        <v>35</v>
      </c>
      <c r="H254" s="5" t="s">
        <v>272</v>
      </c>
      <c r="I254" s="5">
        <v>36</v>
      </c>
      <c r="J254" s="5">
        <v>6</v>
      </c>
      <c r="K254" s="4">
        <v>3</v>
      </c>
      <c r="L254" s="4">
        <v>4</v>
      </c>
      <c r="M254" s="4">
        <v>4</v>
      </c>
      <c r="N254" s="5">
        <v>50</v>
      </c>
      <c r="O254" s="5">
        <v>45</v>
      </c>
      <c r="P254" s="5">
        <v>45</v>
      </c>
      <c r="Q254" s="5">
        <v>140</v>
      </c>
      <c r="R254" s="49">
        <v>2</v>
      </c>
      <c r="V254" s="1" t="s">
        <v>0</v>
      </c>
      <c r="W254" s="2" t="s">
        <v>2</v>
      </c>
      <c r="X254" s="1" t="s">
        <v>7</v>
      </c>
      <c r="Y254" s="1" t="s">
        <v>1</v>
      </c>
      <c r="Z254" s="57" t="s">
        <v>588</v>
      </c>
      <c r="AB254" s="1" t="s">
        <v>0</v>
      </c>
      <c r="AC254" s="2" t="s">
        <v>2</v>
      </c>
      <c r="AD254" s="57" t="s">
        <v>588</v>
      </c>
      <c r="AH254" s="1" t="s">
        <v>0</v>
      </c>
      <c r="AI254" s="2" t="s">
        <v>2</v>
      </c>
      <c r="AJ254" s="1" t="s">
        <v>7</v>
      </c>
      <c r="AK254" s="1" t="s">
        <v>1</v>
      </c>
      <c r="AL254" s="57" t="s">
        <v>588</v>
      </c>
      <c r="AN254" s="1" t="s">
        <v>0</v>
      </c>
      <c r="AO254" s="2" t="s">
        <v>2</v>
      </c>
      <c r="AP254" s="57" t="s">
        <v>588</v>
      </c>
    </row>
    <row r="255" spans="2:42" ht="12.75">
      <c r="B255" s="4" t="s">
        <v>326</v>
      </c>
      <c r="C255" s="15" t="s">
        <v>327</v>
      </c>
      <c r="D255" s="4">
        <v>9</v>
      </c>
      <c r="E255" s="5" t="s">
        <v>59</v>
      </c>
      <c r="F255" s="5">
        <v>7</v>
      </c>
      <c r="G255" s="5" t="s">
        <v>35</v>
      </c>
      <c r="H255" s="5" t="s">
        <v>272</v>
      </c>
      <c r="I255" s="5">
        <v>36</v>
      </c>
      <c r="J255" s="5">
        <v>6</v>
      </c>
      <c r="K255" s="4">
        <v>4</v>
      </c>
      <c r="L255" s="4">
        <v>4</v>
      </c>
      <c r="M255" s="4">
        <v>4</v>
      </c>
      <c r="N255" s="5">
        <v>45</v>
      </c>
      <c r="O255" s="5">
        <v>45</v>
      </c>
      <c r="P255" s="5">
        <v>45</v>
      </c>
      <c r="Q255" s="5">
        <v>135</v>
      </c>
      <c r="R255" s="49">
        <v>3</v>
      </c>
      <c r="V255" s="5" t="s">
        <v>501</v>
      </c>
      <c r="W255" s="5">
        <v>2</v>
      </c>
      <c r="X255" s="5" t="s">
        <v>27</v>
      </c>
      <c r="Y255" s="5">
        <v>93000598</v>
      </c>
      <c r="Z255" s="58">
        <v>120</v>
      </c>
      <c r="AB255" s="5" t="s">
        <v>501</v>
      </c>
      <c r="AC255" s="5">
        <v>2</v>
      </c>
      <c r="AD255" s="58">
        <v>120</v>
      </c>
      <c r="AH255" s="5" t="s">
        <v>262</v>
      </c>
      <c r="AI255" s="5"/>
      <c r="AJ255" s="5" t="s">
        <v>305</v>
      </c>
      <c r="AK255" s="5">
        <v>8</v>
      </c>
      <c r="AL255" s="58"/>
      <c r="AN255" s="5" t="s">
        <v>262</v>
      </c>
      <c r="AO255" s="5"/>
      <c r="AP255" s="58"/>
    </row>
    <row r="256" spans="1:217" s="40" customFormat="1" ht="13.5" thickBot="1">
      <c r="A256" s="45"/>
      <c r="B256" s="4" t="s">
        <v>560</v>
      </c>
      <c r="C256" s="15">
        <v>42631</v>
      </c>
      <c r="D256" s="4">
        <v>9</v>
      </c>
      <c r="E256" s="5" t="s">
        <v>59</v>
      </c>
      <c r="F256" s="5">
        <v>7</v>
      </c>
      <c r="G256" s="5" t="s">
        <v>35</v>
      </c>
      <c r="H256" s="5" t="s">
        <v>272</v>
      </c>
      <c r="I256" s="5">
        <v>36</v>
      </c>
      <c r="J256" s="5">
        <v>6</v>
      </c>
      <c r="K256" s="4">
        <v>3</v>
      </c>
      <c r="L256" s="4">
        <v>2</v>
      </c>
      <c r="M256" s="4">
        <v>3</v>
      </c>
      <c r="N256" s="5">
        <v>40</v>
      </c>
      <c r="O256" s="5">
        <v>45</v>
      </c>
      <c r="P256" s="5">
        <v>40</v>
      </c>
      <c r="Q256" s="5">
        <v>125</v>
      </c>
      <c r="R256" s="49">
        <v>4</v>
      </c>
      <c r="S256" s="43"/>
      <c r="T256" s="38"/>
      <c r="U256" s="38"/>
      <c r="V256" s="5" t="s">
        <v>389</v>
      </c>
      <c r="W256" s="5">
        <v>2</v>
      </c>
      <c r="X256" s="5" t="s">
        <v>27</v>
      </c>
      <c r="Y256" s="5" t="s">
        <v>416</v>
      </c>
      <c r="Z256" s="58">
        <v>90</v>
      </c>
      <c r="AA256" s="50"/>
      <c r="AB256" s="5" t="s">
        <v>389</v>
      </c>
      <c r="AC256" s="5">
        <v>2</v>
      </c>
      <c r="AD256" s="58">
        <v>90</v>
      </c>
      <c r="AE256" s="50"/>
      <c r="AF256" s="50"/>
      <c r="AG256" s="50"/>
      <c r="AH256" s="5" t="s">
        <v>262</v>
      </c>
      <c r="AI256" s="5"/>
      <c r="AJ256" s="5" t="s">
        <v>305</v>
      </c>
      <c r="AK256" s="5">
        <v>11</v>
      </c>
      <c r="AL256" s="58"/>
      <c r="AM256" s="50"/>
      <c r="AN256" s="5" t="s">
        <v>262</v>
      </c>
      <c r="AO256" s="5"/>
      <c r="AP256" s="58"/>
      <c r="AQ256" s="5"/>
      <c r="AR256" s="5"/>
      <c r="AS256" s="5"/>
      <c r="AT256" s="38"/>
      <c r="AU256" s="38"/>
      <c r="AV256" s="5"/>
      <c r="AW256" s="5"/>
      <c r="AX256" s="5"/>
      <c r="AY256" s="5"/>
      <c r="AZ256" s="49"/>
      <c r="BA256" s="43"/>
      <c r="BB256" s="38"/>
      <c r="BC256" s="38"/>
      <c r="BD256" s="38"/>
      <c r="BE256" s="38"/>
      <c r="BF256" s="38"/>
      <c r="BG256" s="38"/>
      <c r="BH256" s="38"/>
      <c r="BI256" s="38"/>
      <c r="BJ256" s="38"/>
      <c r="BK256" s="38"/>
      <c r="BL256" s="38"/>
      <c r="BM256" s="38"/>
      <c r="BN256" s="38"/>
      <c r="BO256" s="38"/>
      <c r="BP256" s="38"/>
      <c r="BQ256" s="38"/>
      <c r="BR256" s="38"/>
      <c r="BS256" s="38"/>
      <c r="BT256" s="38"/>
      <c r="BU256" s="38"/>
      <c r="BV256" s="38"/>
      <c r="BW256" s="38"/>
      <c r="BX256" s="38"/>
      <c r="BY256" s="38"/>
      <c r="BZ256" s="38"/>
      <c r="CA256" s="38"/>
      <c r="CB256" s="38"/>
      <c r="CC256" s="38"/>
      <c r="CD256" s="38"/>
      <c r="CE256" s="38"/>
      <c r="CF256" s="38"/>
      <c r="CG256" s="38"/>
      <c r="CH256" s="38"/>
      <c r="CI256" s="38"/>
      <c r="CJ256" s="38"/>
      <c r="CK256" s="38"/>
      <c r="CL256" s="38"/>
      <c r="CM256" s="38"/>
      <c r="CN256" s="38"/>
      <c r="CO256" s="38"/>
      <c r="CP256" s="38"/>
      <c r="CQ256" s="38"/>
      <c r="CR256" s="38"/>
      <c r="CS256" s="38"/>
      <c r="CT256" s="38"/>
      <c r="CU256" s="38"/>
      <c r="CV256" s="38"/>
      <c r="CW256" s="38"/>
      <c r="CX256" s="38"/>
      <c r="CY256" s="38"/>
      <c r="CZ256" s="38"/>
      <c r="DA256" s="38"/>
      <c r="DB256" s="38"/>
      <c r="DC256" s="38"/>
      <c r="DD256" s="38"/>
      <c r="DE256" s="38"/>
      <c r="DF256" s="38"/>
      <c r="DG256" s="38"/>
      <c r="DH256" s="38"/>
      <c r="DI256" s="38"/>
      <c r="DJ256" s="38"/>
      <c r="DK256" s="38"/>
      <c r="DL256" s="38"/>
      <c r="DM256" s="38"/>
      <c r="DN256" s="38"/>
      <c r="DO256" s="38"/>
      <c r="DP256" s="38"/>
      <c r="DQ256" s="38"/>
      <c r="DR256" s="38"/>
      <c r="DS256" s="38"/>
      <c r="DT256" s="38"/>
      <c r="DU256" s="38"/>
      <c r="DV256" s="38"/>
      <c r="DW256" s="38"/>
      <c r="DX256" s="38"/>
      <c r="DY256" s="38"/>
      <c r="DZ256" s="38"/>
      <c r="EA256" s="38"/>
      <c r="EB256" s="38"/>
      <c r="EC256" s="38"/>
      <c r="ED256" s="38"/>
      <c r="EE256" s="38"/>
      <c r="EF256" s="38"/>
      <c r="EG256" s="38"/>
      <c r="EH256" s="38"/>
      <c r="EI256" s="38"/>
      <c r="EJ256" s="38"/>
      <c r="EK256" s="38"/>
      <c r="EL256" s="38"/>
      <c r="EM256" s="38"/>
      <c r="EN256" s="38"/>
      <c r="EO256" s="38"/>
      <c r="EP256" s="38"/>
      <c r="EQ256" s="38"/>
      <c r="ER256" s="38"/>
      <c r="ES256" s="38"/>
      <c r="ET256" s="38"/>
      <c r="EU256" s="38"/>
      <c r="EV256" s="38"/>
      <c r="EW256" s="38"/>
      <c r="EX256" s="38"/>
      <c r="EY256" s="38"/>
      <c r="EZ256" s="38"/>
      <c r="FA256" s="38"/>
      <c r="FB256" s="38"/>
      <c r="FC256" s="38"/>
      <c r="FD256" s="38"/>
      <c r="FE256" s="38"/>
      <c r="FF256" s="38"/>
      <c r="FG256" s="38"/>
      <c r="FH256" s="38"/>
      <c r="FI256" s="38"/>
      <c r="FJ256" s="38"/>
      <c r="FK256" s="38"/>
      <c r="FL256" s="38"/>
      <c r="FM256" s="38"/>
      <c r="FN256" s="38"/>
      <c r="FO256" s="38"/>
      <c r="FP256" s="38"/>
      <c r="FQ256" s="38"/>
      <c r="FR256" s="38"/>
      <c r="FS256" s="38"/>
      <c r="FT256" s="38"/>
      <c r="FU256" s="38"/>
      <c r="FV256" s="38"/>
      <c r="FW256" s="38"/>
      <c r="FX256" s="38"/>
      <c r="FY256" s="38"/>
      <c r="FZ256" s="38"/>
      <c r="GA256" s="38"/>
      <c r="GB256" s="38"/>
      <c r="GC256" s="38"/>
      <c r="GD256" s="38"/>
      <c r="GE256" s="38"/>
      <c r="GF256" s="38"/>
      <c r="GG256" s="38"/>
      <c r="GH256" s="38"/>
      <c r="GI256" s="38"/>
      <c r="GJ256" s="38"/>
      <c r="GK256" s="38"/>
      <c r="GL256" s="38"/>
      <c r="GM256" s="38"/>
      <c r="GN256" s="38"/>
      <c r="GO256" s="38"/>
      <c r="GP256" s="38"/>
      <c r="GQ256" s="38"/>
      <c r="GR256" s="38"/>
      <c r="GS256" s="38"/>
      <c r="GT256" s="38"/>
      <c r="GU256" s="38"/>
      <c r="GV256" s="38"/>
      <c r="GW256" s="38"/>
      <c r="GX256" s="38"/>
      <c r="GY256" s="38"/>
      <c r="GZ256" s="38"/>
      <c r="HA256" s="38"/>
      <c r="HB256" s="38"/>
      <c r="HC256" s="38"/>
      <c r="HD256" s="38"/>
      <c r="HE256" s="38"/>
      <c r="HF256" s="38"/>
      <c r="HG256" s="38"/>
      <c r="HH256" s="38"/>
      <c r="HI256" s="38"/>
    </row>
    <row r="257" spans="2:42" ht="12.75">
      <c r="B257" s="4" t="s">
        <v>181</v>
      </c>
      <c r="C257" s="15" t="s">
        <v>324</v>
      </c>
      <c r="D257" s="4">
        <v>8</v>
      </c>
      <c r="E257" s="5" t="s">
        <v>59</v>
      </c>
      <c r="F257" s="5">
        <v>7</v>
      </c>
      <c r="G257" s="5" t="s">
        <v>35</v>
      </c>
      <c r="H257" s="5" t="s">
        <v>272</v>
      </c>
      <c r="I257" s="5">
        <v>36</v>
      </c>
      <c r="J257" s="5">
        <v>6</v>
      </c>
      <c r="K257" s="4">
        <v>2</v>
      </c>
      <c r="L257" s="4">
        <v>4</v>
      </c>
      <c r="M257" s="4">
        <v>3</v>
      </c>
      <c r="N257" s="5">
        <v>45</v>
      </c>
      <c r="O257" s="5">
        <v>35</v>
      </c>
      <c r="P257" s="5">
        <v>40</v>
      </c>
      <c r="Q257" s="5">
        <v>120</v>
      </c>
      <c r="R257" s="49">
        <v>5</v>
      </c>
      <c r="V257" s="5" t="s">
        <v>503</v>
      </c>
      <c r="W257" s="5">
        <v>2</v>
      </c>
      <c r="X257" s="5" t="s">
        <v>27</v>
      </c>
      <c r="Y257" s="5">
        <v>19813603</v>
      </c>
      <c r="Z257" s="58">
        <v>30</v>
      </c>
      <c r="AB257" s="5" t="s">
        <v>503</v>
      </c>
      <c r="AC257" s="5">
        <v>2</v>
      </c>
      <c r="AD257" s="58">
        <v>30</v>
      </c>
      <c r="AH257" s="5" t="s">
        <v>262</v>
      </c>
      <c r="AI257" s="5">
        <v>56</v>
      </c>
      <c r="AJ257" s="5" t="s">
        <v>305</v>
      </c>
      <c r="AK257" s="5">
        <v>4</v>
      </c>
      <c r="AL257" s="58"/>
      <c r="AN257" s="5" t="s">
        <v>262</v>
      </c>
      <c r="AO257" s="5">
        <v>56</v>
      </c>
      <c r="AP257" s="58"/>
    </row>
    <row r="258" spans="2:42" ht="12.75">
      <c r="B258" s="12" t="s">
        <v>560</v>
      </c>
      <c r="C258" s="16">
        <v>42630</v>
      </c>
      <c r="D258" s="12">
        <v>9</v>
      </c>
      <c r="E258" s="13" t="s">
        <v>59</v>
      </c>
      <c r="F258" s="13">
        <v>7</v>
      </c>
      <c r="G258" s="13" t="s">
        <v>35</v>
      </c>
      <c r="H258" s="13" t="s">
        <v>272</v>
      </c>
      <c r="I258" s="13">
        <v>36</v>
      </c>
      <c r="J258" s="13">
        <v>6</v>
      </c>
      <c r="K258" s="12">
        <v>4</v>
      </c>
      <c r="L258" s="12">
        <v>3</v>
      </c>
      <c r="M258" s="12">
        <v>4</v>
      </c>
      <c r="N258" s="13">
        <v>35</v>
      </c>
      <c r="O258" s="13">
        <v>40</v>
      </c>
      <c r="P258" s="13">
        <v>35</v>
      </c>
      <c r="Q258" s="13">
        <v>110</v>
      </c>
      <c r="R258" s="55">
        <v>6</v>
      </c>
      <c r="S258" s="60"/>
      <c r="V258" s="5" t="s">
        <v>388</v>
      </c>
      <c r="W258" s="5">
        <v>2</v>
      </c>
      <c r="X258" s="5" t="s">
        <v>27</v>
      </c>
      <c r="Y258" s="5" t="s">
        <v>413</v>
      </c>
      <c r="Z258" s="58">
        <v>430</v>
      </c>
      <c r="AB258" s="5" t="s">
        <v>388</v>
      </c>
      <c r="AC258" s="5">
        <v>2</v>
      </c>
      <c r="AD258" s="58">
        <v>430</v>
      </c>
      <c r="AH258" s="5" t="s">
        <v>262</v>
      </c>
      <c r="AI258" s="5">
        <v>56</v>
      </c>
      <c r="AJ258" s="5" t="s">
        <v>305</v>
      </c>
      <c r="AK258" s="5">
        <v>5</v>
      </c>
      <c r="AL258" s="58"/>
      <c r="AN258" s="5" t="s">
        <v>262</v>
      </c>
      <c r="AO258" s="5">
        <v>56</v>
      </c>
      <c r="AP258" s="58"/>
    </row>
    <row r="259" spans="2:42" ht="12.75">
      <c r="B259" s="4" t="s">
        <v>181</v>
      </c>
      <c r="C259" s="15" t="s">
        <v>323</v>
      </c>
      <c r="D259" s="4">
        <v>11</v>
      </c>
      <c r="E259" s="5" t="s">
        <v>210</v>
      </c>
      <c r="F259" s="5">
        <v>7</v>
      </c>
      <c r="G259" s="5" t="s">
        <v>35</v>
      </c>
      <c r="H259" s="5" t="s">
        <v>271</v>
      </c>
      <c r="I259" s="5">
        <v>74</v>
      </c>
      <c r="J259" s="5">
        <v>11</v>
      </c>
      <c r="K259" s="4">
        <v>5</v>
      </c>
      <c r="L259" s="4">
        <v>5</v>
      </c>
      <c r="M259" s="4">
        <v>5</v>
      </c>
      <c r="N259" s="5">
        <v>40</v>
      </c>
      <c r="O259" s="5">
        <v>40</v>
      </c>
      <c r="P259" s="5">
        <v>40</v>
      </c>
      <c r="Q259" s="5">
        <v>120</v>
      </c>
      <c r="R259" s="49">
        <v>1</v>
      </c>
      <c r="S259" s="43">
        <v>435</v>
      </c>
      <c r="V259" s="5" t="s">
        <v>502</v>
      </c>
      <c r="W259" s="5">
        <v>2</v>
      </c>
      <c r="X259" s="5" t="s">
        <v>27</v>
      </c>
      <c r="Y259" s="5">
        <v>19813602</v>
      </c>
      <c r="Z259" s="58">
        <v>35</v>
      </c>
      <c r="AB259" s="5" t="s">
        <v>502</v>
      </c>
      <c r="AC259" s="5">
        <v>2</v>
      </c>
      <c r="AD259" s="58">
        <v>35</v>
      </c>
      <c r="AH259" s="5" t="s">
        <v>262</v>
      </c>
      <c r="AI259" s="5"/>
      <c r="AJ259" s="5" t="s">
        <v>305</v>
      </c>
      <c r="AK259" s="5">
        <v>9</v>
      </c>
      <c r="AL259" s="58"/>
      <c r="AN259" s="5" t="s">
        <v>262</v>
      </c>
      <c r="AO259" s="5"/>
      <c r="AP259" s="58"/>
    </row>
    <row r="260" spans="2:42" ht="12.75">
      <c r="B260" s="4" t="s">
        <v>181</v>
      </c>
      <c r="C260" s="15">
        <v>42539</v>
      </c>
      <c r="D260" s="4">
        <v>10</v>
      </c>
      <c r="E260" s="5" t="s">
        <v>210</v>
      </c>
      <c r="F260" s="5">
        <v>7</v>
      </c>
      <c r="G260" s="5" t="s">
        <v>35</v>
      </c>
      <c r="H260" s="5" t="s">
        <v>271</v>
      </c>
      <c r="I260" s="5">
        <v>74</v>
      </c>
      <c r="J260" s="5">
        <v>11</v>
      </c>
      <c r="K260" s="4">
        <v>3</v>
      </c>
      <c r="L260" s="4">
        <v>3</v>
      </c>
      <c r="M260" s="4">
        <v>3</v>
      </c>
      <c r="N260" s="5">
        <v>40</v>
      </c>
      <c r="O260" s="5">
        <v>40</v>
      </c>
      <c r="P260" s="5">
        <v>40</v>
      </c>
      <c r="Q260" s="5">
        <v>120</v>
      </c>
      <c r="R260" s="49">
        <v>2</v>
      </c>
      <c r="AH260" s="5" t="s">
        <v>263</v>
      </c>
      <c r="AI260" s="5">
        <v>45</v>
      </c>
      <c r="AJ260" s="5" t="s">
        <v>305</v>
      </c>
      <c r="AK260" s="5">
        <v>5</v>
      </c>
      <c r="AL260" s="58"/>
      <c r="AN260" s="5" t="s">
        <v>263</v>
      </c>
      <c r="AO260" s="5">
        <v>45</v>
      </c>
      <c r="AP260" s="58"/>
    </row>
    <row r="261" spans="2:42" ht="12.75">
      <c r="B261" s="4" t="s">
        <v>181</v>
      </c>
      <c r="C261" s="15">
        <v>42540</v>
      </c>
      <c r="D261" s="4">
        <v>8</v>
      </c>
      <c r="E261" s="5" t="s">
        <v>210</v>
      </c>
      <c r="F261" s="5">
        <v>7</v>
      </c>
      <c r="G261" s="5" t="s">
        <v>35</v>
      </c>
      <c r="H261" s="5" t="s">
        <v>271</v>
      </c>
      <c r="I261" s="5">
        <v>74</v>
      </c>
      <c r="J261" s="5">
        <v>11</v>
      </c>
      <c r="K261" s="4">
        <v>3</v>
      </c>
      <c r="L261" s="4">
        <v>3</v>
      </c>
      <c r="M261" s="4">
        <v>3</v>
      </c>
      <c r="N261" s="5">
        <v>40</v>
      </c>
      <c r="O261" s="5">
        <v>40</v>
      </c>
      <c r="P261" s="5">
        <v>40</v>
      </c>
      <c r="Q261" s="5">
        <v>120</v>
      </c>
      <c r="R261" s="49">
        <v>3</v>
      </c>
      <c r="V261" s="1" t="s">
        <v>0</v>
      </c>
      <c r="W261" s="2" t="s">
        <v>2</v>
      </c>
      <c r="X261" s="1" t="s">
        <v>7</v>
      </c>
      <c r="Y261" s="1" t="s">
        <v>1</v>
      </c>
      <c r="Z261" s="57" t="s">
        <v>588</v>
      </c>
      <c r="AB261" s="1" t="s">
        <v>0</v>
      </c>
      <c r="AC261" s="2" t="s">
        <v>2</v>
      </c>
      <c r="AD261" s="57" t="s">
        <v>588</v>
      </c>
      <c r="AH261" s="5" t="s">
        <v>263</v>
      </c>
      <c r="AI261" s="5">
        <v>45</v>
      </c>
      <c r="AJ261" s="5" t="s">
        <v>305</v>
      </c>
      <c r="AK261" s="5">
        <v>4</v>
      </c>
      <c r="AL261" s="58"/>
      <c r="AN261" s="5" t="s">
        <v>263</v>
      </c>
      <c r="AO261" s="5">
        <v>45</v>
      </c>
      <c r="AP261" s="58"/>
    </row>
    <row r="262" spans="1:217" s="25" customFormat="1" ht="12.75">
      <c r="A262" s="45"/>
      <c r="B262" s="12" t="s">
        <v>181</v>
      </c>
      <c r="C262" s="16" t="s">
        <v>324</v>
      </c>
      <c r="D262" s="12">
        <v>8</v>
      </c>
      <c r="E262" s="13" t="s">
        <v>210</v>
      </c>
      <c r="F262" s="13">
        <v>7</v>
      </c>
      <c r="G262" s="13" t="s">
        <v>35</v>
      </c>
      <c r="H262" s="13" t="s">
        <v>271</v>
      </c>
      <c r="I262" s="13">
        <v>74</v>
      </c>
      <c r="J262" s="13">
        <v>11</v>
      </c>
      <c r="K262" s="12">
        <v>6</v>
      </c>
      <c r="L262" s="12">
        <v>6</v>
      </c>
      <c r="M262" s="12">
        <v>6</v>
      </c>
      <c r="N262" s="13">
        <v>25</v>
      </c>
      <c r="O262" s="13">
        <v>25</v>
      </c>
      <c r="P262" s="13">
        <v>25</v>
      </c>
      <c r="Q262" s="13">
        <v>75</v>
      </c>
      <c r="R262" s="55">
        <v>4</v>
      </c>
      <c r="S262" s="60"/>
      <c r="T262" s="38"/>
      <c r="U262" s="38"/>
      <c r="V262" s="5" t="s">
        <v>504</v>
      </c>
      <c r="W262" s="5">
        <v>3</v>
      </c>
      <c r="X262" s="5" t="s">
        <v>27</v>
      </c>
      <c r="Y262" s="5">
        <v>93000957</v>
      </c>
      <c r="Z262" s="58">
        <v>85</v>
      </c>
      <c r="AA262" s="50"/>
      <c r="AB262" s="5" t="s">
        <v>504</v>
      </c>
      <c r="AC262" s="5">
        <v>3</v>
      </c>
      <c r="AD262" s="58">
        <v>85</v>
      </c>
      <c r="AE262" s="50"/>
      <c r="AF262" s="50"/>
      <c r="AG262" s="50"/>
      <c r="AH262" s="5" t="s">
        <v>383</v>
      </c>
      <c r="AI262" s="5"/>
      <c r="AJ262" s="5" t="s">
        <v>305</v>
      </c>
      <c r="AK262" s="5">
        <v>11</v>
      </c>
      <c r="AL262" s="58"/>
      <c r="AM262" s="50"/>
      <c r="AN262" s="5" t="s">
        <v>383</v>
      </c>
      <c r="AO262" s="5"/>
      <c r="AP262" s="58"/>
      <c r="AQ262" s="5"/>
      <c r="AR262" s="5"/>
      <c r="AS262" s="5"/>
      <c r="AT262" s="38"/>
      <c r="AU262" s="38"/>
      <c r="AV262" s="5"/>
      <c r="AW262" s="5"/>
      <c r="AX262" s="5"/>
      <c r="AY262" s="5"/>
      <c r="AZ262" s="49"/>
      <c r="BA262" s="43"/>
      <c r="BB262" s="38"/>
      <c r="BC262" s="38"/>
      <c r="BD262" s="38"/>
      <c r="BE262" s="38"/>
      <c r="BF262" s="38"/>
      <c r="BG262" s="38"/>
      <c r="BH262" s="38"/>
      <c r="BI262" s="38"/>
      <c r="BJ262" s="38"/>
      <c r="BK262" s="38"/>
      <c r="BL262" s="38"/>
      <c r="BM262" s="38"/>
      <c r="BN262" s="38"/>
      <c r="BO262" s="38"/>
      <c r="BP262" s="38"/>
      <c r="BQ262" s="38"/>
      <c r="BR262" s="38"/>
      <c r="BS262" s="38"/>
      <c r="BT262" s="38"/>
      <c r="BU262" s="38"/>
      <c r="BV262" s="38"/>
      <c r="BW262" s="38"/>
      <c r="BX262" s="38"/>
      <c r="BY262" s="38"/>
      <c r="BZ262" s="38"/>
      <c r="CA262" s="38"/>
      <c r="CB262" s="38"/>
      <c r="CC262" s="38"/>
      <c r="CD262" s="38"/>
      <c r="CE262" s="38"/>
      <c r="CF262" s="38"/>
      <c r="CG262" s="38"/>
      <c r="CH262" s="38"/>
      <c r="CI262" s="38"/>
      <c r="CJ262" s="38"/>
      <c r="CK262" s="38"/>
      <c r="CL262" s="38"/>
      <c r="CM262" s="38"/>
      <c r="CN262" s="38"/>
      <c r="CO262" s="38"/>
      <c r="CP262" s="38"/>
      <c r="CQ262" s="38"/>
      <c r="CR262" s="38"/>
      <c r="CS262" s="38"/>
      <c r="CT262" s="38"/>
      <c r="CU262" s="38"/>
      <c r="CV262" s="38"/>
      <c r="CW262" s="38"/>
      <c r="CX262" s="38"/>
      <c r="CY262" s="38"/>
      <c r="CZ262" s="38"/>
      <c r="DA262" s="38"/>
      <c r="DB262" s="38"/>
      <c r="DC262" s="38"/>
      <c r="DD262" s="38"/>
      <c r="DE262" s="38"/>
      <c r="DF262" s="38"/>
      <c r="DG262" s="38"/>
      <c r="DH262" s="38"/>
      <c r="DI262" s="38"/>
      <c r="DJ262" s="38"/>
      <c r="DK262" s="38"/>
      <c r="DL262" s="38"/>
      <c r="DM262" s="38"/>
      <c r="DN262" s="38"/>
      <c r="DO262" s="38"/>
      <c r="DP262" s="38"/>
      <c r="DQ262" s="38"/>
      <c r="DR262" s="38"/>
      <c r="DS262" s="38"/>
      <c r="DT262" s="38"/>
      <c r="DU262" s="38"/>
      <c r="DV262" s="38"/>
      <c r="DW262" s="38"/>
      <c r="DX262" s="38"/>
      <c r="DY262" s="38"/>
      <c r="DZ262" s="38"/>
      <c r="EA262" s="38"/>
      <c r="EB262" s="38"/>
      <c r="EC262" s="38"/>
      <c r="ED262" s="38"/>
      <c r="EE262" s="38"/>
      <c r="EF262" s="38"/>
      <c r="EG262" s="38"/>
      <c r="EH262" s="38"/>
      <c r="EI262" s="38"/>
      <c r="EJ262" s="38"/>
      <c r="EK262" s="38"/>
      <c r="EL262" s="38"/>
      <c r="EM262" s="38"/>
      <c r="EN262" s="38"/>
      <c r="EO262" s="38"/>
      <c r="EP262" s="38"/>
      <c r="EQ262" s="38"/>
      <c r="ER262" s="38"/>
      <c r="ES262" s="38"/>
      <c r="ET262" s="38"/>
      <c r="EU262" s="38"/>
      <c r="EV262" s="38"/>
      <c r="EW262" s="38"/>
      <c r="EX262" s="38"/>
      <c r="EY262" s="38"/>
      <c r="EZ262" s="38"/>
      <c r="FA262" s="38"/>
      <c r="FB262" s="38"/>
      <c r="FC262" s="38"/>
      <c r="FD262" s="38"/>
      <c r="FE262" s="38"/>
      <c r="FF262" s="38"/>
      <c r="FG262" s="38"/>
      <c r="FH262" s="38"/>
      <c r="FI262" s="38"/>
      <c r="FJ262" s="38"/>
      <c r="FK262" s="38"/>
      <c r="FL262" s="38"/>
      <c r="FM262" s="38"/>
      <c r="FN262" s="38"/>
      <c r="FO262" s="38"/>
      <c r="FP262" s="38"/>
      <c r="FQ262" s="38"/>
      <c r="FR262" s="38"/>
      <c r="FS262" s="38"/>
      <c r="FT262" s="38"/>
      <c r="FU262" s="38"/>
      <c r="FV262" s="38"/>
      <c r="FW262" s="38"/>
      <c r="FX262" s="38"/>
      <c r="FY262" s="38"/>
      <c r="FZ262" s="38"/>
      <c r="GA262" s="38"/>
      <c r="GB262" s="38"/>
      <c r="GC262" s="38"/>
      <c r="GD262" s="38"/>
      <c r="GE262" s="38"/>
      <c r="GF262" s="38"/>
      <c r="GG262" s="38"/>
      <c r="GH262" s="38"/>
      <c r="GI262" s="38"/>
      <c r="GJ262" s="38"/>
      <c r="GK262" s="38"/>
      <c r="GL262" s="38"/>
      <c r="GM262" s="38"/>
      <c r="GN262" s="38"/>
      <c r="GO262" s="38"/>
      <c r="GP262" s="38"/>
      <c r="GQ262" s="38"/>
      <c r="GR262" s="38"/>
      <c r="GS262" s="38"/>
      <c r="GT262" s="38"/>
      <c r="GU262" s="38"/>
      <c r="GV262" s="38"/>
      <c r="GW262" s="38"/>
      <c r="GX262" s="38"/>
      <c r="GY262" s="38"/>
      <c r="GZ262" s="38"/>
      <c r="HA262" s="38"/>
      <c r="HB262" s="38"/>
      <c r="HC262" s="38"/>
      <c r="HD262" s="38"/>
      <c r="HE262" s="38"/>
      <c r="HF262" s="38"/>
      <c r="HG262" s="38"/>
      <c r="HH262" s="38"/>
      <c r="HI262" s="38"/>
    </row>
    <row r="263" spans="2:42" ht="12.75">
      <c r="B263" s="4" t="s">
        <v>181</v>
      </c>
      <c r="C263" s="15" t="s">
        <v>323</v>
      </c>
      <c r="D263" s="4">
        <v>11</v>
      </c>
      <c r="E263" s="5" t="s">
        <v>208</v>
      </c>
      <c r="F263" s="5">
        <v>7</v>
      </c>
      <c r="G263" s="5" t="s">
        <v>35</v>
      </c>
      <c r="H263" s="5">
        <v>19604211</v>
      </c>
      <c r="I263" s="5">
        <v>25</v>
      </c>
      <c r="J263" s="5">
        <v>1</v>
      </c>
      <c r="K263" s="4">
        <v>2</v>
      </c>
      <c r="L263" s="4">
        <v>1</v>
      </c>
      <c r="M263" s="4">
        <v>2</v>
      </c>
      <c r="N263" s="5">
        <v>55</v>
      </c>
      <c r="O263" s="5">
        <v>60</v>
      </c>
      <c r="P263" s="5">
        <v>55</v>
      </c>
      <c r="Q263" s="5">
        <v>170</v>
      </c>
      <c r="R263" s="49">
        <v>1</v>
      </c>
      <c r="S263" s="43">
        <v>585</v>
      </c>
      <c r="V263" s="5" t="s">
        <v>351</v>
      </c>
      <c r="W263" s="5">
        <v>3</v>
      </c>
      <c r="X263" s="5" t="s">
        <v>27</v>
      </c>
      <c r="Y263" s="5" t="s">
        <v>360</v>
      </c>
      <c r="Z263" s="58">
        <v>635</v>
      </c>
      <c r="AB263" s="5" t="s">
        <v>351</v>
      </c>
      <c r="AC263" s="5">
        <v>3</v>
      </c>
      <c r="AD263" s="58">
        <v>635</v>
      </c>
      <c r="AH263" s="5" t="s">
        <v>383</v>
      </c>
      <c r="AI263" s="5"/>
      <c r="AJ263" s="5" t="s">
        <v>305</v>
      </c>
      <c r="AK263" s="5">
        <v>8</v>
      </c>
      <c r="AL263" s="58"/>
      <c r="AN263" s="5" t="s">
        <v>383</v>
      </c>
      <c r="AO263" s="5"/>
      <c r="AP263" s="58"/>
    </row>
    <row r="264" spans="1:217" s="40" customFormat="1" ht="13.5" thickBot="1">
      <c r="A264" s="45"/>
      <c r="B264" s="4" t="s">
        <v>181</v>
      </c>
      <c r="C264" s="15" t="s">
        <v>324</v>
      </c>
      <c r="D264" s="4">
        <v>8</v>
      </c>
      <c r="E264" s="5" t="s">
        <v>208</v>
      </c>
      <c r="F264" s="5">
        <v>7</v>
      </c>
      <c r="G264" s="5" t="s">
        <v>35</v>
      </c>
      <c r="H264" s="5">
        <v>19604211</v>
      </c>
      <c r="I264" s="5">
        <v>25</v>
      </c>
      <c r="J264" s="5">
        <v>1</v>
      </c>
      <c r="K264" s="4">
        <v>1</v>
      </c>
      <c r="L264" s="4">
        <v>2</v>
      </c>
      <c r="M264" s="4">
        <v>1</v>
      </c>
      <c r="N264" s="5">
        <v>50</v>
      </c>
      <c r="O264" s="5">
        <v>45</v>
      </c>
      <c r="P264" s="5">
        <v>50</v>
      </c>
      <c r="Q264" s="5">
        <v>145</v>
      </c>
      <c r="R264" s="49">
        <v>2</v>
      </c>
      <c r="S264" s="43"/>
      <c r="T264" s="38"/>
      <c r="U264" s="38"/>
      <c r="V264" s="5" t="s">
        <v>460</v>
      </c>
      <c r="W264" s="5">
        <v>3</v>
      </c>
      <c r="X264" s="5" t="s">
        <v>27</v>
      </c>
      <c r="Y264" s="5">
        <v>19024005</v>
      </c>
      <c r="Z264" s="58">
        <v>360</v>
      </c>
      <c r="AA264" s="50"/>
      <c r="AB264" s="5" t="s">
        <v>460</v>
      </c>
      <c r="AC264" s="5">
        <v>3</v>
      </c>
      <c r="AD264" s="58">
        <v>360</v>
      </c>
      <c r="AE264" s="50"/>
      <c r="AF264" s="50"/>
      <c r="AG264" s="50"/>
      <c r="AH264" s="5" t="s">
        <v>383</v>
      </c>
      <c r="AI264" s="5"/>
      <c r="AJ264" s="5" t="s">
        <v>305</v>
      </c>
      <c r="AK264" s="5">
        <v>9</v>
      </c>
      <c r="AL264" s="58"/>
      <c r="AM264" s="50"/>
      <c r="AN264" s="5" t="s">
        <v>383</v>
      </c>
      <c r="AO264" s="5"/>
      <c r="AP264" s="58"/>
      <c r="AQ264" s="5"/>
      <c r="AR264" s="5"/>
      <c r="AS264" s="5"/>
      <c r="AT264" s="38"/>
      <c r="AU264" s="38"/>
      <c r="AV264" s="5"/>
      <c r="AW264" s="5"/>
      <c r="AX264" s="5"/>
      <c r="AY264" s="5"/>
      <c r="AZ264" s="49"/>
      <c r="BA264" s="43"/>
      <c r="BB264" s="38"/>
      <c r="BC264" s="38"/>
      <c r="BD264" s="38"/>
      <c r="BE264" s="38"/>
      <c r="BF264" s="38"/>
      <c r="BG264" s="38"/>
      <c r="BH264" s="38"/>
      <c r="BI264" s="38"/>
      <c r="BJ264" s="38"/>
      <c r="BK264" s="38"/>
      <c r="BL264" s="38"/>
      <c r="BM264" s="38"/>
      <c r="BN264" s="38"/>
      <c r="BO264" s="38"/>
      <c r="BP264" s="38"/>
      <c r="BQ264" s="38"/>
      <c r="BR264" s="38"/>
      <c r="BS264" s="38"/>
      <c r="BT264" s="38"/>
      <c r="BU264" s="38"/>
      <c r="BV264" s="38"/>
      <c r="BW264" s="38"/>
      <c r="BX264" s="38"/>
      <c r="BY264" s="38"/>
      <c r="BZ264" s="38"/>
      <c r="CA264" s="38"/>
      <c r="CB264" s="38"/>
      <c r="CC264" s="38"/>
      <c r="CD264" s="38"/>
      <c r="CE264" s="38"/>
      <c r="CF264" s="38"/>
      <c r="CG264" s="38"/>
      <c r="CH264" s="38"/>
      <c r="CI264" s="38"/>
      <c r="CJ264" s="38"/>
      <c r="CK264" s="38"/>
      <c r="CL264" s="38"/>
      <c r="CM264" s="38"/>
      <c r="CN264" s="38"/>
      <c r="CO264" s="38"/>
      <c r="CP264" s="38"/>
      <c r="CQ264" s="38"/>
      <c r="CR264" s="38"/>
      <c r="CS264" s="38"/>
      <c r="CT264" s="38"/>
      <c r="CU264" s="38"/>
      <c r="CV264" s="38"/>
      <c r="CW264" s="38"/>
      <c r="CX264" s="38"/>
      <c r="CY264" s="38"/>
      <c r="CZ264" s="38"/>
      <c r="DA264" s="38"/>
      <c r="DB264" s="38"/>
      <c r="DC264" s="38"/>
      <c r="DD264" s="38"/>
      <c r="DE264" s="38"/>
      <c r="DF264" s="38"/>
      <c r="DG264" s="38"/>
      <c r="DH264" s="38"/>
      <c r="DI264" s="38"/>
      <c r="DJ264" s="38"/>
      <c r="DK264" s="38"/>
      <c r="DL264" s="38"/>
      <c r="DM264" s="38"/>
      <c r="DN264" s="38"/>
      <c r="DO264" s="38"/>
      <c r="DP264" s="38"/>
      <c r="DQ264" s="38"/>
      <c r="DR264" s="38"/>
      <c r="DS264" s="38"/>
      <c r="DT264" s="38"/>
      <c r="DU264" s="38"/>
      <c r="DV264" s="38"/>
      <c r="DW264" s="38"/>
      <c r="DX264" s="38"/>
      <c r="DY264" s="38"/>
      <c r="DZ264" s="38"/>
      <c r="EA264" s="38"/>
      <c r="EB264" s="38"/>
      <c r="EC264" s="38"/>
      <c r="ED264" s="38"/>
      <c r="EE264" s="38"/>
      <c r="EF264" s="38"/>
      <c r="EG264" s="38"/>
      <c r="EH264" s="38"/>
      <c r="EI264" s="38"/>
      <c r="EJ264" s="38"/>
      <c r="EK264" s="38"/>
      <c r="EL264" s="38"/>
      <c r="EM264" s="38"/>
      <c r="EN264" s="38"/>
      <c r="EO264" s="38"/>
      <c r="EP264" s="38"/>
      <c r="EQ264" s="38"/>
      <c r="ER264" s="38"/>
      <c r="ES264" s="38"/>
      <c r="ET264" s="38"/>
      <c r="EU264" s="38"/>
      <c r="EV264" s="38"/>
      <c r="EW264" s="38"/>
      <c r="EX264" s="38"/>
      <c r="EY264" s="38"/>
      <c r="EZ264" s="38"/>
      <c r="FA264" s="38"/>
      <c r="FB264" s="38"/>
      <c r="FC264" s="38"/>
      <c r="FD264" s="38"/>
      <c r="FE264" s="38"/>
      <c r="FF264" s="38"/>
      <c r="FG264" s="38"/>
      <c r="FH264" s="38"/>
      <c r="FI264" s="38"/>
      <c r="FJ264" s="38"/>
      <c r="FK264" s="38"/>
      <c r="FL264" s="38"/>
      <c r="FM264" s="38"/>
      <c r="FN264" s="38"/>
      <c r="FO264" s="38"/>
      <c r="FP264" s="38"/>
      <c r="FQ264" s="38"/>
      <c r="FR264" s="38"/>
      <c r="FS264" s="38"/>
      <c r="FT264" s="38"/>
      <c r="FU264" s="38"/>
      <c r="FV264" s="38"/>
      <c r="FW264" s="38"/>
      <c r="FX264" s="38"/>
      <c r="FY264" s="38"/>
      <c r="FZ264" s="38"/>
      <c r="GA264" s="38"/>
      <c r="GB264" s="38"/>
      <c r="GC264" s="38"/>
      <c r="GD264" s="38"/>
      <c r="GE264" s="38"/>
      <c r="GF264" s="38"/>
      <c r="GG264" s="38"/>
      <c r="GH264" s="38"/>
      <c r="GI264" s="38"/>
      <c r="GJ264" s="38"/>
      <c r="GK264" s="38"/>
      <c r="GL264" s="38"/>
      <c r="GM264" s="38"/>
      <c r="GN264" s="38"/>
      <c r="GO264" s="38"/>
      <c r="GP264" s="38"/>
      <c r="GQ264" s="38"/>
      <c r="GR264" s="38"/>
      <c r="GS264" s="38"/>
      <c r="GT264" s="38"/>
      <c r="GU264" s="38"/>
      <c r="GV264" s="38"/>
      <c r="GW264" s="38"/>
      <c r="GX264" s="38"/>
      <c r="GY264" s="38"/>
      <c r="GZ264" s="38"/>
      <c r="HA264" s="38"/>
      <c r="HB264" s="38"/>
      <c r="HC264" s="38"/>
      <c r="HD264" s="38"/>
      <c r="HE264" s="38"/>
      <c r="HF264" s="38"/>
      <c r="HG264" s="38"/>
      <c r="HH264" s="38"/>
      <c r="HI264" s="38"/>
    </row>
    <row r="265" spans="2:42" ht="12.75">
      <c r="B265" s="4" t="s">
        <v>181</v>
      </c>
      <c r="C265" s="15">
        <v>42539</v>
      </c>
      <c r="D265" s="4">
        <v>10</v>
      </c>
      <c r="E265" s="5" t="s">
        <v>208</v>
      </c>
      <c r="F265" s="5">
        <v>7</v>
      </c>
      <c r="G265" s="5" t="s">
        <v>35</v>
      </c>
      <c r="H265" s="5">
        <v>19604211</v>
      </c>
      <c r="I265" s="5">
        <v>25</v>
      </c>
      <c r="J265" s="5">
        <v>1</v>
      </c>
      <c r="K265" s="4">
        <v>2</v>
      </c>
      <c r="L265" s="4">
        <v>2</v>
      </c>
      <c r="M265" s="4">
        <v>2</v>
      </c>
      <c r="N265" s="5">
        <v>45</v>
      </c>
      <c r="O265" s="5">
        <v>45</v>
      </c>
      <c r="P265" s="5">
        <v>45</v>
      </c>
      <c r="Q265" s="5">
        <v>135</v>
      </c>
      <c r="R265" s="49">
        <v>3</v>
      </c>
      <c r="V265" s="5" t="s">
        <v>461</v>
      </c>
      <c r="W265" s="5">
        <v>3</v>
      </c>
      <c r="X265" s="5" t="s">
        <v>27</v>
      </c>
      <c r="Y265" s="5">
        <v>19813519</v>
      </c>
      <c r="Z265" s="58">
        <v>95</v>
      </c>
      <c r="AB265" s="5" t="s">
        <v>461</v>
      </c>
      <c r="AC265" s="5">
        <v>3</v>
      </c>
      <c r="AD265" s="58">
        <v>95</v>
      </c>
      <c r="AH265" s="5" t="s">
        <v>306</v>
      </c>
      <c r="AI265" s="5"/>
      <c r="AJ265" s="5" t="s">
        <v>305</v>
      </c>
      <c r="AK265" s="5">
        <v>11</v>
      </c>
      <c r="AL265" s="58"/>
      <c r="AN265" s="5" t="s">
        <v>306</v>
      </c>
      <c r="AO265" s="5"/>
      <c r="AP265" s="58"/>
    </row>
    <row r="266" spans="1:217" s="40" customFormat="1" ht="13.5" thickBot="1">
      <c r="A266" s="45"/>
      <c r="B266" s="12" t="s">
        <v>181</v>
      </c>
      <c r="C266" s="16">
        <v>42540</v>
      </c>
      <c r="D266" s="12">
        <v>8</v>
      </c>
      <c r="E266" s="13" t="s">
        <v>208</v>
      </c>
      <c r="F266" s="13">
        <v>7</v>
      </c>
      <c r="G266" s="13" t="s">
        <v>35</v>
      </c>
      <c r="H266" s="13">
        <v>19604211</v>
      </c>
      <c r="I266" s="13">
        <v>25</v>
      </c>
      <c r="J266" s="13">
        <v>1</v>
      </c>
      <c r="K266" s="12">
        <v>2</v>
      </c>
      <c r="L266" s="12">
        <v>2</v>
      </c>
      <c r="M266" s="12">
        <v>2</v>
      </c>
      <c r="N266" s="13">
        <v>45</v>
      </c>
      <c r="O266" s="13">
        <v>45</v>
      </c>
      <c r="P266" s="13">
        <v>45</v>
      </c>
      <c r="Q266" s="13">
        <v>135</v>
      </c>
      <c r="R266" s="55">
        <v>4</v>
      </c>
      <c r="S266" s="60"/>
      <c r="T266" s="38"/>
      <c r="U266" s="38"/>
      <c r="V266" s="5" t="s">
        <v>9</v>
      </c>
      <c r="W266" s="5">
        <v>3</v>
      </c>
      <c r="X266" s="5" t="s">
        <v>27</v>
      </c>
      <c r="Y266" s="5">
        <v>19023882</v>
      </c>
      <c r="Z266" s="58">
        <v>480</v>
      </c>
      <c r="AA266" s="50"/>
      <c r="AB266" s="5" t="s">
        <v>9</v>
      </c>
      <c r="AC266" s="5">
        <v>3</v>
      </c>
      <c r="AD266" s="58">
        <v>480</v>
      </c>
      <c r="AE266" s="50"/>
      <c r="AF266" s="50"/>
      <c r="AG266" s="50"/>
      <c r="AH266" s="5" t="s">
        <v>306</v>
      </c>
      <c r="AI266" s="5"/>
      <c r="AJ266" s="5" t="s">
        <v>305</v>
      </c>
      <c r="AK266" s="5">
        <v>8</v>
      </c>
      <c r="AL266" s="58"/>
      <c r="AM266" s="50"/>
      <c r="AN266" s="5" t="s">
        <v>306</v>
      </c>
      <c r="AO266" s="5"/>
      <c r="AP266" s="58"/>
      <c r="AQ266" s="5"/>
      <c r="AR266" s="5"/>
      <c r="AS266" s="5"/>
      <c r="AT266" s="38"/>
      <c r="AU266" s="38"/>
      <c r="AV266" s="5"/>
      <c r="AW266" s="5"/>
      <c r="AX266" s="5"/>
      <c r="AY266" s="5"/>
      <c r="AZ266" s="49"/>
      <c r="BA266" s="43"/>
      <c r="BB266" s="38"/>
      <c r="BC266" s="38"/>
      <c r="BD266" s="38"/>
      <c r="BE266" s="38"/>
      <c r="BF266" s="38"/>
      <c r="BG266" s="38"/>
      <c r="BH266" s="38"/>
      <c r="BI266" s="38"/>
      <c r="BJ266" s="38"/>
      <c r="BK266" s="38"/>
      <c r="BL266" s="38"/>
      <c r="BM266" s="38"/>
      <c r="BN266" s="38"/>
      <c r="BO266" s="38"/>
      <c r="BP266" s="38"/>
      <c r="BQ266" s="38"/>
      <c r="BR266" s="38"/>
      <c r="BS266" s="38"/>
      <c r="BT266" s="38"/>
      <c r="BU266" s="38"/>
      <c r="BV266" s="38"/>
      <c r="BW266" s="38"/>
      <c r="BX266" s="38"/>
      <c r="BY266" s="38"/>
      <c r="BZ266" s="38"/>
      <c r="CA266" s="38"/>
      <c r="CB266" s="38"/>
      <c r="CC266" s="38"/>
      <c r="CD266" s="38"/>
      <c r="CE266" s="38"/>
      <c r="CF266" s="38"/>
      <c r="CG266" s="38"/>
      <c r="CH266" s="38"/>
      <c r="CI266" s="38"/>
      <c r="CJ266" s="38"/>
      <c r="CK266" s="38"/>
      <c r="CL266" s="38"/>
      <c r="CM266" s="38"/>
      <c r="CN266" s="38"/>
      <c r="CO266" s="38"/>
      <c r="CP266" s="38"/>
      <c r="CQ266" s="38"/>
      <c r="CR266" s="38"/>
      <c r="CS266" s="38"/>
      <c r="CT266" s="38"/>
      <c r="CU266" s="38"/>
      <c r="CV266" s="38"/>
      <c r="CW266" s="38"/>
      <c r="CX266" s="38"/>
      <c r="CY266" s="38"/>
      <c r="CZ266" s="38"/>
      <c r="DA266" s="38"/>
      <c r="DB266" s="38"/>
      <c r="DC266" s="38"/>
      <c r="DD266" s="38"/>
      <c r="DE266" s="38"/>
      <c r="DF266" s="38"/>
      <c r="DG266" s="38"/>
      <c r="DH266" s="38"/>
      <c r="DI266" s="38"/>
      <c r="DJ266" s="38"/>
      <c r="DK266" s="38"/>
      <c r="DL266" s="38"/>
      <c r="DM266" s="38"/>
      <c r="DN266" s="38"/>
      <c r="DO266" s="38"/>
      <c r="DP266" s="38"/>
      <c r="DQ266" s="38"/>
      <c r="DR266" s="38"/>
      <c r="DS266" s="38"/>
      <c r="DT266" s="38"/>
      <c r="DU266" s="38"/>
      <c r="DV266" s="38"/>
      <c r="DW266" s="38"/>
      <c r="DX266" s="38"/>
      <c r="DY266" s="38"/>
      <c r="DZ266" s="38"/>
      <c r="EA266" s="38"/>
      <c r="EB266" s="38"/>
      <c r="EC266" s="38"/>
      <c r="ED266" s="38"/>
      <c r="EE266" s="38"/>
      <c r="EF266" s="38"/>
      <c r="EG266" s="38"/>
      <c r="EH266" s="38"/>
      <c r="EI266" s="38"/>
      <c r="EJ266" s="38"/>
      <c r="EK266" s="38"/>
      <c r="EL266" s="38"/>
      <c r="EM266" s="38"/>
      <c r="EN266" s="38"/>
      <c r="EO266" s="38"/>
      <c r="EP266" s="38"/>
      <c r="EQ266" s="38"/>
      <c r="ER266" s="38"/>
      <c r="ES266" s="38"/>
      <c r="ET266" s="38"/>
      <c r="EU266" s="38"/>
      <c r="EV266" s="38"/>
      <c r="EW266" s="38"/>
      <c r="EX266" s="38"/>
      <c r="EY266" s="38"/>
      <c r="EZ266" s="38"/>
      <c r="FA266" s="38"/>
      <c r="FB266" s="38"/>
      <c r="FC266" s="38"/>
      <c r="FD266" s="38"/>
      <c r="FE266" s="38"/>
      <c r="FF266" s="38"/>
      <c r="FG266" s="38"/>
      <c r="FH266" s="38"/>
      <c r="FI266" s="38"/>
      <c r="FJ266" s="38"/>
      <c r="FK266" s="38"/>
      <c r="FL266" s="38"/>
      <c r="FM266" s="38"/>
      <c r="FN266" s="38"/>
      <c r="FO266" s="38"/>
      <c r="FP266" s="38"/>
      <c r="FQ266" s="38"/>
      <c r="FR266" s="38"/>
      <c r="FS266" s="38"/>
      <c r="FT266" s="38"/>
      <c r="FU266" s="38"/>
      <c r="FV266" s="38"/>
      <c r="FW266" s="38"/>
      <c r="FX266" s="38"/>
      <c r="FY266" s="38"/>
      <c r="FZ266" s="38"/>
      <c r="GA266" s="38"/>
      <c r="GB266" s="38"/>
      <c r="GC266" s="38"/>
      <c r="GD266" s="38"/>
      <c r="GE266" s="38"/>
      <c r="GF266" s="38"/>
      <c r="GG266" s="38"/>
      <c r="GH266" s="38"/>
      <c r="GI266" s="38"/>
      <c r="GJ266" s="38"/>
      <c r="GK266" s="38"/>
      <c r="GL266" s="38"/>
      <c r="GM266" s="38"/>
      <c r="GN266" s="38"/>
      <c r="GO266" s="38"/>
      <c r="GP266" s="38"/>
      <c r="GQ266" s="38"/>
      <c r="GR266" s="38"/>
      <c r="GS266" s="38"/>
      <c r="GT266" s="38"/>
      <c r="GU266" s="38"/>
      <c r="GV266" s="38"/>
      <c r="GW266" s="38"/>
      <c r="GX266" s="38"/>
      <c r="GY266" s="38"/>
      <c r="GZ266" s="38"/>
      <c r="HA266" s="38"/>
      <c r="HB266" s="38"/>
      <c r="HC266" s="38"/>
      <c r="HD266" s="38"/>
      <c r="HE266" s="38"/>
      <c r="HF266" s="38"/>
      <c r="HG266" s="38"/>
      <c r="HH266" s="38"/>
      <c r="HI266" s="38"/>
    </row>
    <row r="267" spans="1:217" s="40" customFormat="1" ht="13.5" thickBot="1">
      <c r="A267" s="45"/>
      <c r="B267" s="4" t="s">
        <v>560</v>
      </c>
      <c r="C267" s="15">
        <v>42630</v>
      </c>
      <c r="D267" s="4">
        <v>9</v>
      </c>
      <c r="E267" s="5" t="s">
        <v>352</v>
      </c>
      <c r="F267" s="5">
        <v>7</v>
      </c>
      <c r="G267" s="5" t="s">
        <v>35</v>
      </c>
      <c r="H267" s="5" t="s">
        <v>368</v>
      </c>
      <c r="I267" s="5" t="s">
        <v>369</v>
      </c>
      <c r="J267" s="5" t="s">
        <v>370</v>
      </c>
      <c r="K267" s="4">
        <v>1</v>
      </c>
      <c r="L267" s="4">
        <v>1</v>
      </c>
      <c r="M267" s="4">
        <v>1</v>
      </c>
      <c r="N267" s="5">
        <v>50</v>
      </c>
      <c r="O267" s="5">
        <v>50</v>
      </c>
      <c r="P267" s="5">
        <v>50</v>
      </c>
      <c r="Q267" s="5">
        <v>150</v>
      </c>
      <c r="R267" s="49">
        <v>1</v>
      </c>
      <c r="S267" s="43">
        <v>790</v>
      </c>
      <c r="T267" s="38"/>
      <c r="U267" s="38"/>
      <c r="V267" s="5" t="s">
        <v>547</v>
      </c>
      <c r="W267" s="5">
        <v>3</v>
      </c>
      <c r="X267" s="5" t="s">
        <v>27</v>
      </c>
      <c r="Y267" s="5">
        <v>18983471</v>
      </c>
      <c r="Z267" s="58">
        <v>235</v>
      </c>
      <c r="AA267" s="50"/>
      <c r="AB267" s="5" t="s">
        <v>547</v>
      </c>
      <c r="AC267" s="5">
        <v>3</v>
      </c>
      <c r="AD267" s="58">
        <v>235</v>
      </c>
      <c r="AE267" s="50"/>
      <c r="AF267" s="50"/>
      <c r="AG267" s="50"/>
      <c r="AH267" s="5" t="s">
        <v>306</v>
      </c>
      <c r="AI267" s="5">
        <v>41</v>
      </c>
      <c r="AJ267" s="5" t="s">
        <v>305</v>
      </c>
      <c r="AK267" s="5">
        <v>5</v>
      </c>
      <c r="AL267" s="58"/>
      <c r="AM267" s="50"/>
      <c r="AN267" s="5" t="s">
        <v>306</v>
      </c>
      <c r="AO267" s="5">
        <v>41</v>
      </c>
      <c r="AP267" s="58"/>
      <c r="AQ267" s="5"/>
      <c r="AR267" s="5"/>
      <c r="AS267" s="5"/>
      <c r="AT267" s="38"/>
      <c r="AU267" s="38"/>
      <c r="AV267" s="5"/>
      <c r="AW267" s="5"/>
      <c r="AX267" s="5"/>
      <c r="AY267" s="5"/>
      <c r="AZ267" s="49"/>
      <c r="BA267" s="43"/>
      <c r="BB267" s="38"/>
      <c r="BC267" s="38"/>
      <c r="BD267" s="38"/>
      <c r="BE267" s="38"/>
      <c r="BF267" s="38"/>
      <c r="BG267" s="38"/>
      <c r="BH267" s="38"/>
      <c r="BI267" s="38"/>
      <c r="BJ267" s="38"/>
      <c r="BK267" s="38"/>
      <c r="BL267" s="38"/>
      <c r="BM267" s="38"/>
      <c r="BN267" s="38"/>
      <c r="BO267" s="38"/>
      <c r="BP267" s="38"/>
      <c r="BQ267" s="38"/>
      <c r="BR267" s="38"/>
      <c r="BS267" s="38"/>
      <c r="BT267" s="38"/>
      <c r="BU267" s="38"/>
      <c r="BV267" s="38"/>
      <c r="BW267" s="38"/>
      <c r="BX267" s="38"/>
      <c r="BY267" s="38"/>
      <c r="BZ267" s="38"/>
      <c r="CA267" s="38"/>
      <c r="CB267" s="38"/>
      <c r="CC267" s="38"/>
      <c r="CD267" s="38"/>
      <c r="CE267" s="38"/>
      <c r="CF267" s="38"/>
      <c r="CG267" s="38"/>
      <c r="CH267" s="38"/>
      <c r="CI267" s="38"/>
      <c r="CJ267" s="38"/>
      <c r="CK267" s="38"/>
      <c r="CL267" s="38"/>
      <c r="CM267" s="38"/>
      <c r="CN267" s="38"/>
      <c r="CO267" s="38"/>
      <c r="CP267" s="38"/>
      <c r="CQ267" s="38"/>
      <c r="CR267" s="38"/>
      <c r="CS267" s="38"/>
      <c r="CT267" s="38"/>
      <c r="CU267" s="38"/>
      <c r="CV267" s="38"/>
      <c r="CW267" s="38"/>
      <c r="CX267" s="38"/>
      <c r="CY267" s="38"/>
      <c r="CZ267" s="38"/>
      <c r="DA267" s="38"/>
      <c r="DB267" s="38"/>
      <c r="DC267" s="38"/>
      <c r="DD267" s="38"/>
      <c r="DE267" s="38"/>
      <c r="DF267" s="38"/>
      <c r="DG267" s="38"/>
      <c r="DH267" s="38"/>
      <c r="DI267" s="38"/>
      <c r="DJ267" s="38"/>
      <c r="DK267" s="38"/>
      <c r="DL267" s="38"/>
      <c r="DM267" s="38"/>
      <c r="DN267" s="38"/>
      <c r="DO267" s="38"/>
      <c r="DP267" s="38"/>
      <c r="DQ267" s="38"/>
      <c r="DR267" s="38"/>
      <c r="DS267" s="38"/>
      <c r="DT267" s="38"/>
      <c r="DU267" s="38"/>
      <c r="DV267" s="38"/>
      <c r="DW267" s="38"/>
      <c r="DX267" s="38"/>
      <c r="DY267" s="38"/>
      <c r="DZ267" s="38"/>
      <c r="EA267" s="38"/>
      <c r="EB267" s="38"/>
      <c r="EC267" s="38"/>
      <c r="ED267" s="38"/>
      <c r="EE267" s="38"/>
      <c r="EF267" s="38"/>
      <c r="EG267" s="38"/>
      <c r="EH267" s="38"/>
      <c r="EI267" s="38"/>
      <c r="EJ267" s="38"/>
      <c r="EK267" s="38"/>
      <c r="EL267" s="38"/>
      <c r="EM267" s="38"/>
      <c r="EN267" s="38"/>
      <c r="EO267" s="38"/>
      <c r="EP267" s="38"/>
      <c r="EQ267" s="38"/>
      <c r="ER267" s="38"/>
      <c r="ES267" s="38"/>
      <c r="ET267" s="38"/>
      <c r="EU267" s="38"/>
      <c r="EV267" s="38"/>
      <c r="EW267" s="38"/>
      <c r="EX267" s="38"/>
      <c r="EY267" s="38"/>
      <c r="EZ267" s="38"/>
      <c r="FA267" s="38"/>
      <c r="FB267" s="38"/>
      <c r="FC267" s="38"/>
      <c r="FD267" s="38"/>
      <c r="FE267" s="38"/>
      <c r="FF267" s="38"/>
      <c r="FG267" s="38"/>
      <c r="FH267" s="38"/>
      <c r="FI267" s="38"/>
      <c r="FJ267" s="38"/>
      <c r="FK267" s="38"/>
      <c r="FL267" s="38"/>
      <c r="FM267" s="38"/>
      <c r="FN267" s="38"/>
      <c r="FO267" s="38"/>
      <c r="FP267" s="38"/>
      <c r="FQ267" s="38"/>
      <c r="FR267" s="38"/>
      <c r="FS267" s="38"/>
      <c r="FT267" s="38"/>
      <c r="FU267" s="38"/>
      <c r="FV267" s="38"/>
      <c r="FW267" s="38"/>
      <c r="FX267" s="38"/>
      <c r="FY267" s="38"/>
      <c r="FZ267" s="38"/>
      <c r="GA267" s="38"/>
      <c r="GB267" s="38"/>
      <c r="GC267" s="38"/>
      <c r="GD267" s="38"/>
      <c r="GE267" s="38"/>
      <c r="GF267" s="38"/>
      <c r="GG267" s="38"/>
      <c r="GH267" s="38"/>
      <c r="GI267" s="38"/>
      <c r="GJ267" s="38"/>
      <c r="GK267" s="38"/>
      <c r="GL267" s="38"/>
      <c r="GM267" s="38"/>
      <c r="GN267" s="38"/>
      <c r="GO267" s="38"/>
      <c r="GP267" s="38"/>
      <c r="GQ267" s="38"/>
      <c r="GR267" s="38"/>
      <c r="GS267" s="38"/>
      <c r="GT267" s="38"/>
      <c r="GU267" s="38"/>
      <c r="GV267" s="38"/>
      <c r="GW267" s="38"/>
      <c r="GX267" s="38"/>
      <c r="GY267" s="38"/>
      <c r="GZ267" s="38"/>
      <c r="HA267" s="38"/>
      <c r="HB267" s="38"/>
      <c r="HC267" s="38"/>
      <c r="HD267" s="38"/>
      <c r="HE267" s="38"/>
      <c r="HF267" s="38"/>
      <c r="HG267" s="38"/>
      <c r="HH267" s="38"/>
      <c r="HI267" s="38"/>
    </row>
    <row r="268" spans="2:42" ht="12.75">
      <c r="B268" s="4" t="s">
        <v>560</v>
      </c>
      <c r="C268" s="15">
        <v>42631</v>
      </c>
      <c r="D268" s="4">
        <v>9</v>
      </c>
      <c r="E268" s="5" t="s">
        <v>352</v>
      </c>
      <c r="F268" s="5">
        <v>7</v>
      </c>
      <c r="G268" s="5" t="s">
        <v>35</v>
      </c>
      <c r="H268" s="5" t="s">
        <v>368</v>
      </c>
      <c r="I268" s="5" t="s">
        <v>369</v>
      </c>
      <c r="J268" s="5" t="s">
        <v>370</v>
      </c>
      <c r="K268" s="4">
        <v>1</v>
      </c>
      <c r="L268" s="4">
        <v>1</v>
      </c>
      <c r="M268" s="4">
        <v>1</v>
      </c>
      <c r="N268" s="5">
        <v>50</v>
      </c>
      <c r="O268" s="5">
        <v>50</v>
      </c>
      <c r="P268" s="5">
        <v>50</v>
      </c>
      <c r="Q268" s="5">
        <v>150</v>
      </c>
      <c r="R268" s="49">
        <v>2</v>
      </c>
      <c r="V268" s="5" t="s">
        <v>184</v>
      </c>
      <c r="W268" s="5">
        <v>3</v>
      </c>
      <c r="X268" s="5" t="s">
        <v>27</v>
      </c>
      <c r="Y268" s="5">
        <v>19604430</v>
      </c>
      <c r="Z268" s="58">
        <v>90</v>
      </c>
      <c r="AB268" s="5" t="s">
        <v>184</v>
      </c>
      <c r="AC268" s="5">
        <v>3</v>
      </c>
      <c r="AD268" s="58">
        <v>90</v>
      </c>
      <c r="AH268" s="5" t="s">
        <v>306</v>
      </c>
      <c r="AI268" s="5">
        <v>41</v>
      </c>
      <c r="AJ268" s="5" t="s">
        <v>305</v>
      </c>
      <c r="AK268" s="5">
        <v>4</v>
      </c>
      <c r="AL268" s="58"/>
      <c r="AN268" s="5" t="s">
        <v>306</v>
      </c>
      <c r="AO268" s="5">
        <v>41</v>
      </c>
      <c r="AP268" s="58"/>
    </row>
    <row r="269" spans="1:217" s="25" customFormat="1" ht="12.75">
      <c r="A269" s="45"/>
      <c r="B269" s="4" t="s">
        <v>507</v>
      </c>
      <c r="C269" s="15" t="s">
        <v>457</v>
      </c>
      <c r="D269" s="4">
        <v>10</v>
      </c>
      <c r="E269" s="5" t="s">
        <v>352</v>
      </c>
      <c r="F269" s="5">
        <v>7</v>
      </c>
      <c r="G269" s="5" t="s">
        <v>35</v>
      </c>
      <c r="H269" s="5" t="s">
        <v>368</v>
      </c>
      <c r="I269" s="5" t="s">
        <v>369</v>
      </c>
      <c r="J269" s="5" t="s">
        <v>370</v>
      </c>
      <c r="K269" s="4">
        <v>2</v>
      </c>
      <c r="L269" s="4">
        <v>2</v>
      </c>
      <c r="M269" s="4">
        <v>4</v>
      </c>
      <c r="N269" s="5">
        <v>45</v>
      </c>
      <c r="O269" s="5">
        <v>45</v>
      </c>
      <c r="P269" s="5">
        <v>35</v>
      </c>
      <c r="Q269" s="5">
        <v>125</v>
      </c>
      <c r="R269" s="49">
        <v>3</v>
      </c>
      <c r="S269" s="43"/>
      <c r="T269" s="38"/>
      <c r="U269" s="38"/>
      <c r="V269" s="5"/>
      <c r="W269" s="5"/>
      <c r="X269" s="5"/>
      <c r="Y269" s="5"/>
      <c r="Z269" s="58"/>
      <c r="AA269" s="50"/>
      <c r="AB269" s="5"/>
      <c r="AC269" s="5"/>
      <c r="AD269" s="58"/>
      <c r="AE269" s="50"/>
      <c r="AF269" s="50"/>
      <c r="AG269" s="50"/>
      <c r="AH269" s="5" t="s">
        <v>265</v>
      </c>
      <c r="AI269" s="5">
        <v>48</v>
      </c>
      <c r="AJ269" s="5" t="s">
        <v>305</v>
      </c>
      <c r="AK269" s="5">
        <v>5</v>
      </c>
      <c r="AL269" s="58"/>
      <c r="AM269" s="50"/>
      <c r="AN269" s="5" t="s">
        <v>265</v>
      </c>
      <c r="AO269" s="5">
        <v>48</v>
      </c>
      <c r="AP269" s="58"/>
      <c r="AQ269" s="5"/>
      <c r="AR269" s="5"/>
      <c r="AS269" s="5"/>
      <c r="AT269" s="38"/>
      <c r="AU269" s="38"/>
      <c r="AV269" s="5"/>
      <c r="AW269" s="5"/>
      <c r="AX269" s="5"/>
      <c r="AY269" s="5"/>
      <c r="AZ269" s="49"/>
      <c r="BA269" s="43"/>
      <c r="BB269" s="38"/>
      <c r="BC269" s="38"/>
      <c r="BD269" s="38"/>
      <c r="BE269" s="38"/>
      <c r="BF269" s="38"/>
      <c r="BG269" s="38"/>
      <c r="BH269" s="38"/>
      <c r="BI269" s="38"/>
      <c r="BJ269" s="38"/>
      <c r="BK269" s="38"/>
      <c r="BL269" s="38"/>
      <c r="BM269" s="38"/>
      <c r="BN269" s="38"/>
      <c r="BO269" s="38"/>
      <c r="BP269" s="38"/>
      <c r="BQ269" s="38"/>
      <c r="BR269" s="38"/>
      <c r="BS269" s="38"/>
      <c r="BT269" s="38"/>
      <c r="BU269" s="38"/>
      <c r="BV269" s="38"/>
      <c r="BW269" s="38"/>
      <c r="BX269" s="38"/>
      <c r="BY269" s="38"/>
      <c r="BZ269" s="38"/>
      <c r="CA269" s="38"/>
      <c r="CB269" s="38"/>
      <c r="CC269" s="38"/>
      <c r="CD269" s="38"/>
      <c r="CE269" s="38"/>
      <c r="CF269" s="38"/>
      <c r="CG269" s="38"/>
      <c r="CH269" s="38"/>
      <c r="CI269" s="38"/>
      <c r="CJ269" s="38"/>
      <c r="CK269" s="38"/>
      <c r="CL269" s="38"/>
      <c r="CM269" s="38"/>
      <c r="CN269" s="38"/>
      <c r="CO269" s="38"/>
      <c r="CP269" s="38"/>
      <c r="CQ269" s="38"/>
      <c r="CR269" s="38"/>
      <c r="CS269" s="38"/>
      <c r="CT269" s="38"/>
      <c r="CU269" s="38"/>
      <c r="CV269" s="38"/>
      <c r="CW269" s="38"/>
      <c r="CX269" s="38"/>
      <c r="CY269" s="38"/>
      <c r="CZ269" s="38"/>
      <c r="DA269" s="38"/>
      <c r="DB269" s="38"/>
      <c r="DC269" s="38"/>
      <c r="DD269" s="38"/>
      <c r="DE269" s="38"/>
      <c r="DF269" s="38"/>
      <c r="DG269" s="38"/>
      <c r="DH269" s="38"/>
      <c r="DI269" s="38"/>
      <c r="DJ269" s="38"/>
      <c r="DK269" s="38"/>
      <c r="DL269" s="38"/>
      <c r="DM269" s="38"/>
      <c r="DN269" s="38"/>
      <c r="DO269" s="38"/>
      <c r="DP269" s="38"/>
      <c r="DQ269" s="38"/>
      <c r="DR269" s="38"/>
      <c r="DS269" s="38"/>
      <c r="DT269" s="38"/>
      <c r="DU269" s="38"/>
      <c r="DV269" s="38"/>
      <c r="DW269" s="38"/>
      <c r="DX269" s="38"/>
      <c r="DY269" s="38"/>
      <c r="DZ269" s="38"/>
      <c r="EA269" s="38"/>
      <c r="EB269" s="38"/>
      <c r="EC269" s="38"/>
      <c r="ED269" s="38"/>
      <c r="EE269" s="38"/>
      <c r="EF269" s="38"/>
      <c r="EG269" s="38"/>
      <c r="EH269" s="38"/>
      <c r="EI269" s="38"/>
      <c r="EJ269" s="38"/>
      <c r="EK269" s="38"/>
      <c r="EL269" s="38"/>
      <c r="EM269" s="38"/>
      <c r="EN269" s="38"/>
      <c r="EO269" s="38"/>
      <c r="EP269" s="38"/>
      <c r="EQ269" s="38"/>
      <c r="ER269" s="38"/>
      <c r="ES269" s="38"/>
      <c r="ET269" s="38"/>
      <c r="EU269" s="38"/>
      <c r="EV269" s="38"/>
      <c r="EW269" s="38"/>
      <c r="EX269" s="38"/>
      <c r="EY269" s="38"/>
      <c r="EZ269" s="38"/>
      <c r="FA269" s="38"/>
      <c r="FB269" s="38"/>
      <c r="FC269" s="38"/>
      <c r="FD269" s="38"/>
      <c r="FE269" s="38"/>
      <c r="FF269" s="38"/>
      <c r="FG269" s="38"/>
      <c r="FH269" s="38"/>
      <c r="FI269" s="38"/>
      <c r="FJ269" s="38"/>
      <c r="FK269" s="38"/>
      <c r="FL269" s="38"/>
      <c r="FM269" s="38"/>
      <c r="FN269" s="38"/>
      <c r="FO269" s="38"/>
      <c r="FP269" s="38"/>
      <c r="FQ269" s="38"/>
      <c r="FR269" s="38"/>
      <c r="FS269" s="38"/>
      <c r="FT269" s="38"/>
      <c r="FU269" s="38"/>
      <c r="FV269" s="38"/>
      <c r="FW269" s="38"/>
      <c r="FX269" s="38"/>
      <c r="FY269" s="38"/>
      <c r="FZ269" s="38"/>
      <c r="GA269" s="38"/>
      <c r="GB269" s="38"/>
      <c r="GC269" s="38"/>
      <c r="GD269" s="38"/>
      <c r="GE269" s="38"/>
      <c r="GF269" s="38"/>
      <c r="GG269" s="38"/>
      <c r="GH269" s="38"/>
      <c r="GI269" s="38"/>
      <c r="GJ269" s="38"/>
      <c r="GK269" s="38"/>
      <c r="GL269" s="38"/>
      <c r="GM269" s="38"/>
      <c r="GN269" s="38"/>
      <c r="GO269" s="38"/>
      <c r="GP269" s="38"/>
      <c r="GQ269" s="38"/>
      <c r="GR269" s="38"/>
      <c r="GS269" s="38"/>
      <c r="GT269" s="38"/>
      <c r="GU269" s="38"/>
      <c r="GV269" s="38"/>
      <c r="GW269" s="38"/>
      <c r="GX269" s="38"/>
      <c r="GY269" s="38"/>
      <c r="GZ269" s="38"/>
      <c r="HA269" s="38"/>
      <c r="HB269" s="38"/>
      <c r="HC269" s="38"/>
      <c r="HD269" s="38"/>
      <c r="HE269" s="38"/>
      <c r="HF269" s="38"/>
      <c r="HG269" s="38"/>
      <c r="HH269" s="38"/>
      <c r="HI269" s="38"/>
    </row>
    <row r="270" spans="2:42" ht="12.75">
      <c r="B270" s="4" t="s">
        <v>508</v>
      </c>
      <c r="C270" s="15">
        <v>42610</v>
      </c>
      <c r="D270" s="4">
        <v>8</v>
      </c>
      <c r="E270" s="5" t="s">
        <v>352</v>
      </c>
      <c r="F270" s="5">
        <v>7</v>
      </c>
      <c r="G270" s="5" t="s">
        <v>35</v>
      </c>
      <c r="H270" s="5" t="s">
        <v>368</v>
      </c>
      <c r="I270" s="5" t="s">
        <v>369</v>
      </c>
      <c r="J270" s="5" t="s">
        <v>370</v>
      </c>
      <c r="K270" s="4">
        <v>2</v>
      </c>
      <c r="L270" s="4">
        <v>4</v>
      </c>
      <c r="M270" s="4">
        <v>2</v>
      </c>
      <c r="N270" s="5">
        <v>45</v>
      </c>
      <c r="O270" s="5">
        <v>35</v>
      </c>
      <c r="P270" s="5">
        <v>45</v>
      </c>
      <c r="Q270" s="5">
        <v>125</v>
      </c>
      <c r="R270" s="49">
        <v>4</v>
      </c>
      <c r="V270" s="1" t="s">
        <v>0</v>
      </c>
      <c r="W270" s="2" t="s">
        <v>2</v>
      </c>
      <c r="X270" s="1" t="s">
        <v>7</v>
      </c>
      <c r="Y270" s="1" t="s">
        <v>1</v>
      </c>
      <c r="Z270" s="57" t="s">
        <v>588</v>
      </c>
      <c r="AB270" s="1" t="s">
        <v>0</v>
      </c>
      <c r="AC270" s="2" t="s">
        <v>2</v>
      </c>
      <c r="AD270" s="57" t="s">
        <v>588</v>
      </c>
      <c r="AH270" s="5" t="s">
        <v>264</v>
      </c>
      <c r="AI270" s="5">
        <v>48</v>
      </c>
      <c r="AJ270" s="5" t="s">
        <v>305</v>
      </c>
      <c r="AK270" s="5">
        <v>4</v>
      </c>
      <c r="AL270" s="58"/>
      <c r="AN270" s="5" t="s">
        <v>264</v>
      </c>
      <c r="AO270" s="5">
        <v>48</v>
      </c>
      <c r="AP270" s="58"/>
    </row>
    <row r="271" spans="1:217" s="40" customFormat="1" ht="13.5" thickBot="1">
      <c r="A271" s="45"/>
      <c r="B271" s="4" t="s">
        <v>326</v>
      </c>
      <c r="C271" s="15">
        <v>42519</v>
      </c>
      <c r="D271" s="4">
        <v>5</v>
      </c>
      <c r="E271" s="5" t="s">
        <v>352</v>
      </c>
      <c r="F271" s="5">
        <v>7</v>
      </c>
      <c r="G271" s="5" t="s">
        <v>35</v>
      </c>
      <c r="H271" s="5" t="s">
        <v>368</v>
      </c>
      <c r="I271" s="5" t="s">
        <v>369</v>
      </c>
      <c r="J271" s="5" t="s">
        <v>370</v>
      </c>
      <c r="K271" s="4">
        <v>1</v>
      </c>
      <c r="L271" s="4">
        <v>1</v>
      </c>
      <c r="M271" s="4">
        <v>1</v>
      </c>
      <c r="N271" s="5">
        <v>40</v>
      </c>
      <c r="O271" s="5">
        <v>40</v>
      </c>
      <c r="P271" s="5">
        <v>40</v>
      </c>
      <c r="Q271" s="5">
        <v>120</v>
      </c>
      <c r="R271" s="49">
        <v>5</v>
      </c>
      <c r="S271" s="43"/>
      <c r="T271" s="38"/>
      <c r="U271" s="38"/>
      <c r="V271" s="5" t="s">
        <v>581</v>
      </c>
      <c r="W271" s="5">
        <v>4</v>
      </c>
      <c r="X271" s="5" t="s">
        <v>27</v>
      </c>
      <c r="Y271" s="5">
        <v>18983376</v>
      </c>
      <c r="Z271" s="58">
        <v>160</v>
      </c>
      <c r="AA271" s="50"/>
      <c r="AB271" s="5" t="s">
        <v>581</v>
      </c>
      <c r="AC271" s="5">
        <v>4</v>
      </c>
      <c r="AD271" s="58">
        <v>160</v>
      </c>
      <c r="AE271" s="50"/>
      <c r="AF271" s="50"/>
      <c r="AG271" s="50"/>
      <c r="AH271" s="5" t="s">
        <v>264</v>
      </c>
      <c r="AI271" s="5">
        <v>48</v>
      </c>
      <c r="AJ271" s="5" t="s">
        <v>305</v>
      </c>
      <c r="AK271" s="5">
        <v>5</v>
      </c>
      <c r="AL271" s="58"/>
      <c r="AM271" s="50"/>
      <c r="AN271" s="5" t="s">
        <v>264</v>
      </c>
      <c r="AO271" s="5">
        <v>48</v>
      </c>
      <c r="AP271" s="58"/>
      <c r="AQ271" s="5"/>
      <c r="AR271" s="5"/>
      <c r="AS271" s="5"/>
      <c r="AT271" s="38"/>
      <c r="AU271" s="38"/>
      <c r="AV271" s="5"/>
      <c r="AW271" s="5"/>
      <c r="AX271" s="5"/>
      <c r="AY271" s="5"/>
      <c r="AZ271" s="49"/>
      <c r="BA271" s="43"/>
      <c r="BB271" s="38"/>
      <c r="BC271" s="38"/>
      <c r="BD271" s="38"/>
      <c r="BE271" s="38"/>
      <c r="BF271" s="38"/>
      <c r="BG271" s="38"/>
      <c r="BH271" s="38"/>
      <c r="BI271" s="38"/>
      <c r="BJ271" s="38"/>
      <c r="BK271" s="38"/>
      <c r="BL271" s="38"/>
      <c r="BM271" s="38"/>
      <c r="BN271" s="38"/>
      <c r="BO271" s="38"/>
      <c r="BP271" s="38"/>
      <c r="BQ271" s="38"/>
      <c r="BR271" s="38"/>
      <c r="BS271" s="38"/>
      <c r="BT271" s="38"/>
      <c r="BU271" s="38"/>
      <c r="BV271" s="38"/>
      <c r="BW271" s="38"/>
      <c r="BX271" s="38"/>
      <c r="BY271" s="38"/>
      <c r="BZ271" s="38"/>
      <c r="CA271" s="38"/>
      <c r="CB271" s="38"/>
      <c r="CC271" s="38"/>
      <c r="CD271" s="38"/>
      <c r="CE271" s="38"/>
      <c r="CF271" s="38"/>
      <c r="CG271" s="38"/>
      <c r="CH271" s="38"/>
      <c r="CI271" s="38"/>
      <c r="CJ271" s="38"/>
      <c r="CK271" s="38"/>
      <c r="CL271" s="38"/>
      <c r="CM271" s="38"/>
      <c r="CN271" s="38"/>
      <c r="CO271" s="38"/>
      <c r="CP271" s="38"/>
      <c r="CQ271" s="38"/>
      <c r="CR271" s="38"/>
      <c r="CS271" s="38"/>
      <c r="CT271" s="38"/>
      <c r="CU271" s="38"/>
      <c r="CV271" s="38"/>
      <c r="CW271" s="38"/>
      <c r="CX271" s="38"/>
      <c r="CY271" s="38"/>
      <c r="CZ271" s="38"/>
      <c r="DA271" s="38"/>
      <c r="DB271" s="38"/>
      <c r="DC271" s="38"/>
      <c r="DD271" s="38"/>
      <c r="DE271" s="38"/>
      <c r="DF271" s="38"/>
      <c r="DG271" s="38"/>
      <c r="DH271" s="38"/>
      <c r="DI271" s="38"/>
      <c r="DJ271" s="38"/>
      <c r="DK271" s="38"/>
      <c r="DL271" s="38"/>
      <c r="DM271" s="38"/>
      <c r="DN271" s="38"/>
      <c r="DO271" s="38"/>
      <c r="DP271" s="38"/>
      <c r="DQ271" s="38"/>
      <c r="DR271" s="38"/>
      <c r="DS271" s="38"/>
      <c r="DT271" s="38"/>
      <c r="DU271" s="38"/>
      <c r="DV271" s="38"/>
      <c r="DW271" s="38"/>
      <c r="DX271" s="38"/>
      <c r="DY271" s="38"/>
      <c r="DZ271" s="38"/>
      <c r="EA271" s="38"/>
      <c r="EB271" s="38"/>
      <c r="EC271" s="38"/>
      <c r="ED271" s="38"/>
      <c r="EE271" s="38"/>
      <c r="EF271" s="38"/>
      <c r="EG271" s="38"/>
      <c r="EH271" s="38"/>
      <c r="EI271" s="38"/>
      <c r="EJ271" s="38"/>
      <c r="EK271" s="38"/>
      <c r="EL271" s="38"/>
      <c r="EM271" s="38"/>
      <c r="EN271" s="38"/>
      <c r="EO271" s="38"/>
      <c r="EP271" s="38"/>
      <c r="EQ271" s="38"/>
      <c r="ER271" s="38"/>
      <c r="ES271" s="38"/>
      <c r="ET271" s="38"/>
      <c r="EU271" s="38"/>
      <c r="EV271" s="38"/>
      <c r="EW271" s="38"/>
      <c r="EX271" s="38"/>
      <c r="EY271" s="38"/>
      <c r="EZ271" s="38"/>
      <c r="FA271" s="38"/>
      <c r="FB271" s="38"/>
      <c r="FC271" s="38"/>
      <c r="FD271" s="38"/>
      <c r="FE271" s="38"/>
      <c r="FF271" s="38"/>
      <c r="FG271" s="38"/>
      <c r="FH271" s="38"/>
      <c r="FI271" s="38"/>
      <c r="FJ271" s="38"/>
      <c r="FK271" s="38"/>
      <c r="FL271" s="38"/>
      <c r="FM271" s="38"/>
      <c r="FN271" s="38"/>
      <c r="FO271" s="38"/>
      <c r="FP271" s="38"/>
      <c r="FQ271" s="38"/>
      <c r="FR271" s="38"/>
      <c r="FS271" s="38"/>
      <c r="FT271" s="38"/>
      <c r="FU271" s="38"/>
      <c r="FV271" s="38"/>
      <c r="FW271" s="38"/>
      <c r="FX271" s="38"/>
      <c r="FY271" s="38"/>
      <c r="FZ271" s="38"/>
      <c r="GA271" s="38"/>
      <c r="GB271" s="38"/>
      <c r="GC271" s="38"/>
      <c r="GD271" s="38"/>
      <c r="GE271" s="38"/>
      <c r="GF271" s="38"/>
      <c r="GG271" s="38"/>
      <c r="GH271" s="38"/>
      <c r="GI271" s="38"/>
      <c r="GJ271" s="38"/>
      <c r="GK271" s="38"/>
      <c r="GL271" s="38"/>
      <c r="GM271" s="38"/>
      <c r="GN271" s="38"/>
      <c r="GO271" s="38"/>
      <c r="GP271" s="38"/>
      <c r="GQ271" s="38"/>
      <c r="GR271" s="38"/>
      <c r="GS271" s="38"/>
      <c r="GT271" s="38"/>
      <c r="GU271" s="38"/>
      <c r="GV271" s="38"/>
      <c r="GW271" s="38"/>
      <c r="GX271" s="38"/>
      <c r="GY271" s="38"/>
      <c r="GZ271" s="38"/>
      <c r="HA271" s="38"/>
      <c r="HB271" s="38"/>
      <c r="HC271" s="38"/>
      <c r="HD271" s="38"/>
      <c r="HE271" s="38"/>
      <c r="HF271" s="38"/>
      <c r="HG271" s="38"/>
      <c r="HH271" s="38"/>
      <c r="HI271" s="38"/>
    </row>
    <row r="272" spans="2:42" ht="12.75">
      <c r="B272" s="4" t="s">
        <v>508</v>
      </c>
      <c r="C272" s="15">
        <v>42609</v>
      </c>
      <c r="D272" s="4">
        <v>9</v>
      </c>
      <c r="E272" s="5" t="s">
        <v>352</v>
      </c>
      <c r="F272" s="5">
        <v>7</v>
      </c>
      <c r="G272" s="5" t="s">
        <v>35</v>
      </c>
      <c r="H272" s="5" t="s">
        <v>368</v>
      </c>
      <c r="I272" s="5" t="s">
        <v>369</v>
      </c>
      <c r="J272" s="5" t="s">
        <v>370</v>
      </c>
      <c r="K272" s="4">
        <v>3</v>
      </c>
      <c r="L272" s="4">
        <v>3</v>
      </c>
      <c r="M272" s="4">
        <v>3</v>
      </c>
      <c r="N272" s="5">
        <v>40</v>
      </c>
      <c r="O272" s="5">
        <v>40</v>
      </c>
      <c r="P272" s="5">
        <v>40</v>
      </c>
      <c r="Q272" s="5">
        <v>120</v>
      </c>
      <c r="R272" s="49">
        <v>6</v>
      </c>
      <c r="V272" s="5" t="s">
        <v>500</v>
      </c>
      <c r="W272" s="5">
        <v>4</v>
      </c>
      <c r="X272" s="5" t="s">
        <v>27</v>
      </c>
      <c r="Y272" s="5">
        <v>19813534</v>
      </c>
      <c r="Z272" s="58">
        <v>90</v>
      </c>
      <c r="AB272" s="5" t="s">
        <v>500</v>
      </c>
      <c r="AC272" s="5">
        <v>4</v>
      </c>
      <c r="AD272" s="58">
        <v>90</v>
      </c>
      <c r="AH272" s="5" t="s">
        <v>16</v>
      </c>
      <c r="AI272" s="5"/>
      <c r="AJ272" s="5" t="s">
        <v>305</v>
      </c>
      <c r="AK272" s="5">
        <v>9</v>
      </c>
      <c r="AL272" s="58"/>
      <c r="AN272" s="5" t="s">
        <v>16</v>
      </c>
      <c r="AO272" s="5"/>
      <c r="AP272" s="58"/>
    </row>
    <row r="273" spans="1:217" s="40" customFormat="1" ht="13.5" thickBot="1">
      <c r="A273" s="45"/>
      <c r="B273" s="12" t="s">
        <v>507</v>
      </c>
      <c r="C273" s="16" t="s">
        <v>499</v>
      </c>
      <c r="D273" s="12">
        <v>11</v>
      </c>
      <c r="E273" s="13" t="s">
        <v>352</v>
      </c>
      <c r="F273" s="13">
        <v>7</v>
      </c>
      <c r="G273" s="13" t="s">
        <v>35</v>
      </c>
      <c r="H273" s="13" t="s">
        <v>368</v>
      </c>
      <c r="I273" s="13" t="s">
        <v>369</v>
      </c>
      <c r="J273" s="13" t="s">
        <v>370</v>
      </c>
      <c r="K273" s="12">
        <v>2</v>
      </c>
      <c r="L273" s="12">
        <v>3</v>
      </c>
      <c r="M273" s="12">
        <v>5</v>
      </c>
      <c r="N273" s="13">
        <v>45</v>
      </c>
      <c r="O273" s="13">
        <v>40</v>
      </c>
      <c r="P273" s="13">
        <v>30</v>
      </c>
      <c r="Q273" s="13">
        <v>115</v>
      </c>
      <c r="R273" s="55">
        <v>7</v>
      </c>
      <c r="S273" s="60"/>
      <c r="T273" s="38"/>
      <c r="U273" s="38"/>
      <c r="V273" s="5" t="s">
        <v>182</v>
      </c>
      <c r="W273" s="5">
        <v>4</v>
      </c>
      <c r="X273" s="5" t="s">
        <v>27</v>
      </c>
      <c r="Y273" s="5">
        <v>19603872</v>
      </c>
      <c r="Z273" s="58">
        <v>490</v>
      </c>
      <c r="AA273" s="50"/>
      <c r="AB273" s="5" t="s">
        <v>182</v>
      </c>
      <c r="AC273" s="5">
        <v>4</v>
      </c>
      <c r="AD273" s="58">
        <v>490</v>
      </c>
      <c r="AE273" s="50"/>
      <c r="AF273" s="50"/>
      <c r="AG273" s="50"/>
      <c r="AH273" s="5" t="s">
        <v>343</v>
      </c>
      <c r="AI273" s="5"/>
      <c r="AJ273" s="5" t="s">
        <v>305</v>
      </c>
      <c r="AK273" s="5">
        <v>11</v>
      </c>
      <c r="AL273" s="58"/>
      <c r="AM273" s="50"/>
      <c r="AN273" s="5" t="s">
        <v>343</v>
      </c>
      <c r="AO273" s="5"/>
      <c r="AP273" s="58"/>
      <c r="AQ273" s="5"/>
      <c r="AR273" s="5"/>
      <c r="AS273" s="5"/>
      <c r="AT273" s="38"/>
      <c r="AU273" s="38"/>
      <c r="AV273" s="5"/>
      <c r="AW273" s="5"/>
      <c r="AX273" s="5"/>
      <c r="AY273" s="5"/>
      <c r="AZ273" s="49"/>
      <c r="BA273" s="43"/>
      <c r="BB273" s="38"/>
      <c r="BC273" s="38"/>
      <c r="BD273" s="38"/>
      <c r="BE273" s="38"/>
      <c r="BF273" s="38"/>
      <c r="BG273" s="38"/>
      <c r="BH273" s="38"/>
      <c r="BI273" s="38"/>
      <c r="BJ273" s="38"/>
      <c r="BK273" s="38"/>
      <c r="BL273" s="38"/>
      <c r="BM273" s="38"/>
      <c r="BN273" s="38"/>
      <c r="BO273" s="38"/>
      <c r="BP273" s="38"/>
      <c r="BQ273" s="38"/>
      <c r="BR273" s="38"/>
      <c r="BS273" s="38"/>
      <c r="BT273" s="38"/>
      <c r="BU273" s="38"/>
      <c r="BV273" s="38"/>
      <c r="BW273" s="38"/>
      <c r="BX273" s="38"/>
      <c r="BY273" s="38"/>
      <c r="BZ273" s="38"/>
      <c r="CA273" s="38"/>
      <c r="CB273" s="38"/>
      <c r="CC273" s="38"/>
      <c r="CD273" s="38"/>
      <c r="CE273" s="38"/>
      <c r="CF273" s="38"/>
      <c r="CG273" s="38"/>
      <c r="CH273" s="38"/>
      <c r="CI273" s="38"/>
      <c r="CJ273" s="38"/>
      <c r="CK273" s="38"/>
      <c r="CL273" s="38"/>
      <c r="CM273" s="38"/>
      <c r="CN273" s="38"/>
      <c r="CO273" s="38"/>
      <c r="CP273" s="38"/>
      <c r="CQ273" s="38"/>
      <c r="CR273" s="38"/>
      <c r="CS273" s="38"/>
      <c r="CT273" s="38"/>
      <c r="CU273" s="38"/>
      <c r="CV273" s="38"/>
      <c r="CW273" s="38"/>
      <c r="CX273" s="38"/>
      <c r="CY273" s="38"/>
      <c r="CZ273" s="38"/>
      <c r="DA273" s="38"/>
      <c r="DB273" s="38"/>
      <c r="DC273" s="38"/>
      <c r="DD273" s="38"/>
      <c r="DE273" s="38"/>
      <c r="DF273" s="38"/>
      <c r="DG273" s="38"/>
      <c r="DH273" s="38"/>
      <c r="DI273" s="38"/>
      <c r="DJ273" s="38"/>
      <c r="DK273" s="38"/>
      <c r="DL273" s="38"/>
      <c r="DM273" s="38"/>
      <c r="DN273" s="38"/>
      <c r="DO273" s="38"/>
      <c r="DP273" s="38"/>
      <c r="DQ273" s="38"/>
      <c r="DR273" s="38"/>
      <c r="DS273" s="38"/>
      <c r="DT273" s="38"/>
      <c r="DU273" s="38"/>
      <c r="DV273" s="38"/>
      <c r="DW273" s="38"/>
      <c r="DX273" s="38"/>
      <c r="DY273" s="38"/>
      <c r="DZ273" s="38"/>
      <c r="EA273" s="38"/>
      <c r="EB273" s="38"/>
      <c r="EC273" s="38"/>
      <c r="ED273" s="38"/>
      <c r="EE273" s="38"/>
      <c r="EF273" s="38"/>
      <c r="EG273" s="38"/>
      <c r="EH273" s="38"/>
      <c r="EI273" s="38"/>
      <c r="EJ273" s="38"/>
      <c r="EK273" s="38"/>
      <c r="EL273" s="38"/>
      <c r="EM273" s="38"/>
      <c r="EN273" s="38"/>
      <c r="EO273" s="38"/>
      <c r="EP273" s="38"/>
      <c r="EQ273" s="38"/>
      <c r="ER273" s="38"/>
      <c r="ES273" s="38"/>
      <c r="ET273" s="38"/>
      <c r="EU273" s="38"/>
      <c r="EV273" s="38"/>
      <c r="EW273" s="38"/>
      <c r="EX273" s="38"/>
      <c r="EY273" s="38"/>
      <c r="EZ273" s="38"/>
      <c r="FA273" s="38"/>
      <c r="FB273" s="38"/>
      <c r="FC273" s="38"/>
      <c r="FD273" s="38"/>
      <c r="FE273" s="38"/>
      <c r="FF273" s="38"/>
      <c r="FG273" s="38"/>
      <c r="FH273" s="38"/>
      <c r="FI273" s="38"/>
      <c r="FJ273" s="38"/>
      <c r="FK273" s="38"/>
      <c r="FL273" s="38"/>
      <c r="FM273" s="38"/>
      <c r="FN273" s="38"/>
      <c r="FO273" s="38"/>
      <c r="FP273" s="38"/>
      <c r="FQ273" s="38"/>
      <c r="FR273" s="38"/>
      <c r="FS273" s="38"/>
      <c r="FT273" s="38"/>
      <c r="FU273" s="38"/>
      <c r="FV273" s="38"/>
      <c r="FW273" s="38"/>
      <c r="FX273" s="38"/>
      <c r="FY273" s="38"/>
      <c r="FZ273" s="38"/>
      <c r="GA273" s="38"/>
      <c r="GB273" s="38"/>
      <c r="GC273" s="38"/>
      <c r="GD273" s="38"/>
      <c r="GE273" s="38"/>
      <c r="GF273" s="38"/>
      <c r="GG273" s="38"/>
      <c r="GH273" s="38"/>
      <c r="GI273" s="38"/>
      <c r="GJ273" s="38"/>
      <c r="GK273" s="38"/>
      <c r="GL273" s="38"/>
      <c r="GM273" s="38"/>
      <c r="GN273" s="38"/>
      <c r="GO273" s="38"/>
      <c r="GP273" s="38"/>
      <c r="GQ273" s="38"/>
      <c r="GR273" s="38"/>
      <c r="GS273" s="38"/>
      <c r="GT273" s="38"/>
      <c r="GU273" s="38"/>
      <c r="GV273" s="38"/>
      <c r="GW273" s="38"/>
      <c r="GX273" s="38"/>
      <c r="GY273" s="38"/>
      <c r="GZ273" s="38"/>
      <c r="HA273" s="38"/>
      <c r="HB273" s="38"/>
      <c r="HC273" s="38"/>
      <c r="HD273" s="38"/>
      <c r="HE273" s="38"/>
      <c r="HF273" s="38"/>
      <c r="HG273" s="38"/>
      <c r="HH273" s="38"/>
      <c r="HI273" s="38"/>
    </row>
    <row r="274" spans="1:217" s="25" customFormat="1" ht="12.75">
      <c r="A274" s="45"/>
      <c r="B274" s="4" t="s">
        <v>181</v>
      </c>
      <c r="C274" s="15">
        <v>42539</v>
      </c>
      <c r="D274" s="4">
        <v>9</v>
      </c>
      <c r="E274" s="5" t="s">
        <v>196</v>
      </c>
      <c r="F274" s="5">
        <v>7</v>
      </c>
      <c r="G274" s="5" t="s">
        <v>35</v>
      </c>
      <c r="H274" s="5">
        <v>13731078</v>
      </c>
      <c r="I274" s="5">
        <v>114</v>
      </c>
      <c r="J274" s="5">
        <v>1</v>
      </c>
      <c r="K274" s="4">
        <v>2</v>
      </c>
      <c r="L274" s="4">
        <v>1</v>
      </c>
      <c r="M274" s="4">
        <v>2</v>
      </c>
      <c r="N274" s="5">
        <v>45</v>
      </c>
      <c r="O274" s="5">
        <v>50</v>
      </c>
      <c r="P274" s="5">
        <v>45</v>
      </c>
      <c r="Q274" s="5">
        <v>140</v>
      </c>
      <c r="R274" s="49">
        <v>1</v>
      </c>
      <c r="S274" s="43">
        <v>470</v>
      </c>
      <c r="T274" s="38"/>
      <c r="U274" s="38"/>
      <c r="V274" s="5"/>
      <c r="W274" s="5"/>
      <c r="X274" s="5"/>
      <c r="Y274" s="5"/>
      <c r="Z274" s="58"/>
      <c r="AA274" s="50"/>
      <c r="AB274" s="5"/>
      <c r="AC274" s="5"/>
      <c r="AD274" s="58"/>
      <c r="AE274" s="50"/>
      <c r="AF274" s="50"/>
      <c r="AG274" s="50"/>
      <c r="AH274" s="5" t="s">
        <v>343</v>
      </c>
      <c r="AI274" s="5"/>
      <c r="AJ274" s="5" t="s">
        <v>305</v>
      </c>
      <c r="AK274" s="5">
        <v>9</v>
      </c>
      <c r="AL274" s="58"/>
      <c r="AM274" s="50"/>
      <c r="AN274" s="5" t="s">
        <v>343</v>
      </c>
      <c r="AO274" s="5"/>
      <c r="AP274" s="58"/>
      <c r="AQ274" s="5"/>
      <c r="AR274" s="5"/>
      <c r="AS274" s="5"/>
      <c r="AT274" s="38"/>
      <c r="AU274" s="38"/>
      <c r="AV274" s="5"/>
      <c r="AW274" s="5"/>
      <c r="AX274" s="5"/>
      <c r="AY274" s="5"/>
      <c r="AZ274" s="49"/>
      <c r="BA274" s="43"/>
      <c r="BB274" s="38"/>
      <c r="BC274" s="38"/>
      <c r="BD274" s="38"/>
      <c r="BE274" s="38"/>
      <c r="BF274" s="38"/>
      <c r="BG274" s="38"/>
      <c r="BH274" s="38"/>
      <c r="BI274" s="38"/>
      <c r="BJ274" s="38"/>
      <c r="BK274" s="38"/>
      <c r="BL274" s="38"/>
      <c r="BM274" s="38"/>
      <c r="BN274" s="38"/>
      <c r="BO274" s="38"/>
      <c r="BP274" s="38"/>
      <c r="BQ274" s="38"/>
      <c r="BR274" s="38"/>
      <c r="BS274" s="38"/>
      <c r="BT274" s="38"/>
      <c r="BU274" s="38"/>
      <c r="BV274" s="38"/>
      <c r="BW274" s="38"/>
      <c r="BX274" s="38"/>
      <c r="BY274" s="38"/>
      <c r="BZ274" s="38"/>
      <c r="CA274" s="38"/>
      <c r="CB274" s="38"/>
      <c r="CC274" s="38"/>
      <c r="CD274" s="38"/>
      <c r="CE274" s="38"/>
      <c r="CF274" s="38"/>
      <c r="CG274" s="38"/>
      <c r="CH274" s="38"/>
      <c r="CI274" s="38"/>
      <c r="CJ274" s="38"/>
      <c r="CK274" s="38"/>
      <c r="CL274" s="38"/>
      <c r="CM274" s="38"/>
      <c r="CN274" s="38"/>
      <c r="CO274" s="38"/>
      <c r="CP274" s="38"/>
      <c r="CQ274" s="38"/>
      <c r="CR274" s="38"/>
      <c r="CS274" s="38"/>
      <c r="CT274" s="38"/>
      <c r="CU274" s="38"/>
      <c r="CV274" s="38"/>
      <c r="CW274" s="38"/>
      <c r="CX274" s="38"/>
      <c r="CY274" s="38"/>
      <c r="CZ274" s="38"/>
      <c r="DA274" s="38"/>
      <c r="DB274" s="38"/>
      <c r="DC274" s="38"/>
      <c r="DD274" s="38"/>
      <c r="DE274" s="38"/>
      <c r="DF274" s="38"/>
      <c r="DG274" s="38"/>
      <c r="DH274" s="38"/>
      <c r="DI274" s="38"/>
      <c r="DJ274" s="38"/>
      <c r="DK274" s="38"/>
      <c r="DL274" s="38"/>
      <c r="DM274" s="38"/>
      <c r="DN274" s="38"/>
      <c r="DO274" s="38"/>
      <c r="DP274" s="38"/>
      <c r="DQ274" s="38"/>
      <c r="DR274" s="38"/>
      <c r="DS274" s="38"/>
      <c r="DT274" s="38"/>
      <c r="DU274" s="38"/>
      <c r="DV274" s="38"/>
      <c r="DW274" s="38"/>
      <c r="DX274" s="38"/>
      <c r="DY274" s="38"/>
      <c r="DZ274" s="38"/>
      <c r="EA274" s="38"/>
      <c r="EB274" s="38"/>
      <c r="EC274" s="38"/>
      <c r="ED274" s="38"/>
      <c r="EE274" s="38"/>
      <c r="EF274" s="38"/>
      <c r="EG274" s="38"/>
      <c r="EH274" s="38"/>
      <c r="EI274" s="38"/>
      <c r="EJ274" s="38"/>
      <c r="EK274" s="38"/>
      <c r="EL274" s="38"/>
      <c r="EM274" s="38"/>
      <c r="EN274" s="38"/>
      <c r="EO274" s="38"/>
      <c r="EP274" s="38"/>
      <c r="EQ274" s="38"/>
      <c r="ER274" s="38"/>
      <c r="ES274" s="38"/>
      <c r="ET274" s="38"/>
      <c r="EU274" s="38"/>
      <c r="EV274" s="38"/>
      <c r="EW274" s="38"/>
      <c r="EX274" s="38"/>
      <c r="EY274" s="38"/>
      <c r="EZ274" s="38"/>
      <c r="FA274" s="38"/>
      <c r="FB274" s="38"/>
      <c r="FC274" s="38"/>
      <c r="FD274" s="38"/>
      <c r="FE274" s="38"/>
      <c r="FF274" s="38"/>
      <c r="FG274" s="38"/>
      <c r="FH274" s="38"/>
      <c r="FI274" s="38"/>
      <c r="FJ274" s="38"/>
      <c r="FK274" s="38"/>
      <c r="FL274" s="38"/>
      <c r="FM274" s="38"/>
      <c r="FN274" s="38"/>
      <c r="FO274" s="38"/>
      <c r="FP274" s="38"/>
      <c r="FQ274" s="38"/>
      <c r="FR274" s="38"/>
      <c r="FS274" s="38"/>
      <c r="FT274" s="38"/>
      <c r="FU274" s="38"/>
      <c r="FV274" s="38"/>
      <c r="FW274" s="38"/>
      <c r="FX274" s="38"/>
      <c r="FY274" s="38"/>
      <c r="FZ274" s="38"/>
      <c r="GA274" s="38"/>
      <c r="GB274" s="38"/>
      <c r="GC274" s="38"/>
      <c r="GD274" s="38"/>
      <c r="GE274" s="38"/>
      <c r="GF274" s="38"/>
      <c r="GG274" s="38"/>
      <c r="GH274" s="38"/>
      <c r="GI274" s="38"/>
      <c r="GJ274" s="38"/>
      <c r="GK274" s="38"/>
      <c r="GL274" s="38"/>
      <c r="GM274" s="38"/>
      <c r="GN274" s="38"/>
      <c r="GO274" s="38"/>
      <c r="GP274" s="38"/>
      <c r="GQ274" s="38"/>
      <c r="GR274" s="38"/>
      <c r="GS274" s="38"/>
      <c r="GT274" s="38"/>
      <c r="GU274" s="38"/>
      <c r="GV274" s="38"/>
      <c r="GW274" s="38"/>
      <c r="GX274" s="38"/>
      <c r="GY274" s="38"/>
      <c r="GZ274" s="38"/>
      <c r="HA274" s="38"/>
      <c r="HB274" s="38"/>
      <c r="HC274" s="38"/>
      <c r="HD274" s="38"/>
      <c r="HE274" s="38"/>
      <c r="HF274" s="38"/>
      <c r="HG274" s="38"/>
      <c r="HH274" s="38"/>
      <c r="HI274" s="38"/>
    </row>
    <row r="275" spans="2:42" ht="12.75">
      <c r="B275" s="4" t="s">
        <v>181</v>
      </c>
      <c r="C275" s="15">
        <v>42540</v>
      </c>
      <c r="D275" s="4">
        <v>7</v>
      </c>
      <c r="E275" s="5" t="s">
        <v>196</v>
      </c>
      <c r="F275" s="5">
        <v>7</v>
      </c>
      <c r="G275" s="5" t="s">
        <v>35</v>
      </c>
      <c r="H275" s="5">
        <v>13731078</v>
      </c>
      <c r="I275" s="5">
        <v>114</v>
      </c>
      <c r="J275" s="5">
        <v>1</v>
      </c>
      <c r="K275" s="4">
        <v>1</v>
      </c>
      <c r="L275" s="4">
        <v>2</v>
      </c>
      <c r="M275" s="4">
        <v>3</v>
      </c>
      <c r="N275" s="5">
        <v>50</v>
      </c>
      <c r="O275" s="5">
        <v>45</v>
      </c>
      <c r="P275" s="5">
        <v>40</v>
      </c>
      <c r="Q275" s="5">
        <v>135</v>
      </c>
      <c r="R275" s="49">
        <v>2</v>
      </c>
      <c r="V275" s="1" t="s">
        <v>0</v>
      </c>
      <c r="W275" s="2" t="s">
        <v>2</v>
      </c>
      <c r="X275" s="1" t="s">
        <v>7</v>
      </c>
      <c r="Y275" s="1" t="s">
        <v>1</v>
      </c>
      <c r="Z275" s="57" t="s">
        <v>588</v>
      </c>
      <c r="AB275" s="1" t="s">
        <v>0</v>
      </c>
      <c r="AC275" s="2" t="s">
        <v>2</v>
      </c>
      <c r="AD275" s="57" t="s">
        <v>588</v>
      </c>
      <c r="AH275" s="5" t="s">
        <v>567</v>
      </c>
      <c r="AI275" s="5"/>
      <c r="AJ275" s="5" t="s">
        <v>305</v>
      </c>
      <c r="AK275" s="5">
        <v>8</v>
      </c>
      <c r="AL275" s="58"/>
      <c r="AN275" s="5" t="s">
        <v>567</v>
      </c>
      <c r="AO275" s="5"/>
      <c r="AP275" s="58"/>
    </row>
    <row r="276" spans="2:42" ht="12.75">
      <c r="B276" s="4" t="s">
        <v>181</v>
      </c>
      <c r="C276" s="15" t="s">
        <v>324</v>
      </c>
      <c r="D276" s="4">
        <v>6</v>
      </c>
      <c r="E276" s="5" t="s">
        <v>196</v>
      </c>
      <c r="F276" s="5">
        <v>7</v>
      </c>
      <c r="G276" s="5" t="s">
        <v>35</v>
      </c>
      <c r="H276" s="5">
        <v>13731078</v>
      </c>
      <c r="I276" s="5">
        <v>114</v>
      </c>
      <c r="J276" s="5">
        <v>1</v>
      </c>
      <c r="K276" s="4">
        <v>2</v>
      </c>
      <c r="L276" s="4">
        <v>1</v>
      </c>
      <c r="M276" s="4">
        <v>2</v>
      </c>
      <c r="N276" s="5">
        <v>35</v>
      </c>
      <c r="O276" s="5">
        <v>40</v>
      </c>
      <c r="P276" s="5">
        <v>35</v>
      </c>
      <c r="Q276" s="5">
        <v>110</v>
      </c>
      <c r="R276" s="49">
        <v>3</v>
      </c>
      <c r="V276" s="5" t="s">
        <v>183</v>
      </c>
      <c r="W276" s="5">
        <v>5</v>
      </c>
      <c r="X276" s="5" t="s">
        <v>27</v>
      </c>
      <c r="Y276" s="5">
        <v>19604746</v>
      </c>
      <c r="Z276" s="58">
        <v>240</v>
      </c>
      <c r="AB276" s="5" t="s">
        <v>183</v>
      </c>
      <c r="AC276" s="5">
        <v>5</v>
      </c>
      <c r="AD276" s="58">
        <v>240</v>
      </c>
      <c r="AH276" s="5" t="s">
        <v>567</v>
      </c>
      <c r="AI276" s="5"/>
      <c r="AJ276" s="5" t="s">
        <v>305</v>
      </c>
      <c r="AK276" s="5">
        <v>11</v>
      </c>
      <c r="AL276" s="58"/>
      <c r="AN276" s="5" t="s">
        <v>567</v>
      </c>
      <c r="AO276" s="5"/>
      <c r="AP276" s="58"/>
    </row>
    <row r="277" spans="2:42" ht="12.75">
      <c r="B277" s="12" t="s">
        <v>181</v>
      </c>
      <c r="C277" s="16" t="s">
        <v>323</v>
      </c>
      <c r="D277" s="12">
        <v>6</v>
      </c>
      <c r="E277" s="13" t="s">
        <v>196</v>
      </c>
      <c r="F277" s="13">
        <v>7</v>
      </c>
      <c r="G277" s="13" t="s">
        <v>35</v>
      </c>
      <c r="H277" s="13">
        <v>13731078</v>
      </c>
      <c r="I277" s="13">
        <v>114</v>
      </c>
      <c r="J277" s="13">
        <v>1</v>
      </c>
      <c r="K277" s="12">
        <v>3</v>
      </c>
      <c r="L277" s="12">
        <v>4</v>
      </c>
      <c r="M277" s="12">
        <v>3</v>
      </c>
      <c r="N277" s="13">
        <v>30</v>
      </c>
      <c r="O277" s="13">
        <v>25</v>
      </c>
      <c r="P277" s="13">
        <v>30</v>
      </c>
      <c r="Q277" s="13">
        <v>85</v>
      </c>
      <c r="R277" s="55">
        <v>4</v>
      </c>
      <c r="S277" s="60"/>
      <c r="V277" s="5" t="s">
        <v>576</v>
      </c>
      <c r="W277" s="5">
        <v>5</v>
      </c>
      <c r="X277" s="5" t="s">
        <v>27</v>
      </c>
      <c r="Y277" s="5">
        <v>19604746</v>
      </c>
      <c r="Z277" s="58">
        <v>280</v>
      </c>
      <c r="AB277" s="5" t="s">
        <v>576</v>
      </c>
      <c r="AC277" s="5">
        <v>5</v>
      </c>
      <c r="AD277" s="58">
        <v>280</v>
      </c>
      <c r="AH277" s="5" t="s">
        <v>567</v>
      </c>
      <c r="AI277" s="5"/>
      <c r="AJ277" s="5" t="s">
        <v>305</v>
      </c>
      <c r="AK277" s="5">
        <v>9</v>
      </c>
      <c r="AL277" s="58"/>
      <c r="AN277" s="5" t="s">
        <v>567</v>
      </c>
      <c r="AO277" s="5"/>
      <c r="AP277" s="58"/>
    </row>
    <row r="278" spans="1:217" s="25" customFormat="1" ht="12.75">
      <c r="A278" s="45"/>
      <c r="B278" s="4" t="s">
        <v>507</v>
      </c>
      <c r="C278" s="15" t="s">
        <v>499</v>
      </c>
      <c r="D278" s="4">
        <v>10</v>
      </c>
      <c r="E278" s="5" t="s">
        <v>481</v>
      </c>
      <c r="F278" s="5">
        <v>8</v>
      </c>
      <c r="G278" s="5" t="s">
        <v>35</v>
      </c>
      <c r="H278" s="5">
        <v>18534077</v>
      </c>
      <c r="I278" s="5">
        <v>77</v>
      </c>
      <c r="J278" s="5">
        <v>8</v>
      </c>
      <c r="K278" s="4">
        <v>2</v>
      </c>
      <c r="L278" s="4">
        <v>2</v>
      </c>
      <c r="M278" s="4">
        <v>2</v>
      </c>
      <c r="N278" s="5">
        <v>45</v>
      </c>
      <c r="O278" s="5">
        <v>45</v>
      </c>
      <c r="P278" s="5">
        <v>45</v>
      </c>
      <c r="Q278" s="5">
        <v>135</v>
      </c>
      <c r="R278" s="49">
        <v>1</v>
      </c>
      <c r="S278" s="43">
        <v>450</v>
      </c>
      <c r="T278" s="38"/>
      <c r="U278" s="38"/>
      <c r="V278" s="5" t="s">
        <v>459</v>
      </c>
      <c r="W278" s="5">
        <v>5</v>
      </c>
      <c r="X278" s="5" t="s">
        <v>27</v>
      </c>
      <c r="Y278" s="5">
        <v>18953927</v>
      </c>
      <c r="Z278" s="58">
        <v>675</v>
      </c>
      <c r="AA278" s="50"/>
      <c r="AB278" s="5" t="s">
        <v>459</v>
      </c>
      <c r="AC278" s="5">
        <v>5</v>
      </c>
      <c r="AD278" s="58">
        <v>675</v>
      </c>
      <c r="AE278" s="50"/>
      <c r="AF278" s="50"/>
      <c r="AG278" s="50"/>
      <c r="AH278" s="5" t="s">
        <v>342</v>
      </c>
      <c r="AI278" s="5"/>
      <c r="AJ278" s="5" t="s">
        <v>305</v>
      </c>
      <c r="AK278" s="5">
        <v>8</v>
      </c>
      <c r="AL278" s="58"/>
      <c r="AM278" s="50"/>
      <c r="AN278" s="5" t="s">
        <v>342</v>
      </c>
      <c r="AO278" s="5"/>
      <c r="AP278" s="58"/>
      <c r="AQ278" s="5"/>
      <c r="AR278" s="5"/>
      <c r="AS278" s="5"/>
      <c r="AT278" s="38"/>
      <c r="AU278" s="38"/>
      <c r="AV278" s="5"/>
      <c r="AW278" s="5"/>
      <c r="AX278" s="5"/>
      <c r="AY278" s="5"/>
      <c r="AZ278" s="49"/>
      <c r="BA278" s="43"/>
      <c r="BB278" s="38"/>
      <c r="BC278" s="38"/>
      <c r="BD278" s="38"/>
      <c r="BE278" s="38"/>
      <c r="BF278" s="38"/>
      <c r="BG278" s="38"/>
      <c r="BH278" s="38"/>
      <c r="BI278" s="38"/>
      <c r="BJ278" s="38"/>
      <c r="BK278" s="38"/>
      <c r="BL278" s="38"/>
      <c r="BM278" s="38"/>
      <c r="BN278" s="38"/>
      <c r="BO278" s="38"/>
      <c r="BP278" s="38"/>
      <c r="BQ278" s="38"/>
      <c r="BR278" s="38"/>
      <c r="BS278" s="38"/>
      <c r="BT278" s="38"/>
      <c r="BU278" s="38"/>
      <c r="BV278" s="38"/>
      <c r="BW278" s="38"/>
      <c r="BX278" s="38"/>
      <c r="BY278" s="38"/>
      <c r="BZ278" s="38"/>
      <c r="CA278" s="38"/>
      <c r="CB278" s="38"/>
      <c r="CC278" s="38"/>
      <c r="CD278" s="38"/>
      <c r="CE278" s="38"/>
      <c r="CF278" s="38"/>
      <c r="CG278" s="38"/>
      <c r="CH278" s="38"/>
      <c r="CI278" s="38"/>
      <c r="CJ278" s="38"/>
      <c r="CK278" s="38"/>
      <c r="CL278" s="38"/>
      <c r="CM278" s="38"/>
      <c r="CN278" s="38"/>
      <c r="CO278" s="38"/>
      <c r="CP278" s="38"/>
      <c r="CQ278" s="38"/>
      <c r="CR278" s="38"/>
      <c r="CS278" s="38"/>
      <c r="CT278" s="38"/>
      <c r="CU278" s="38"/>
      <c r="CV278" s="38"/>
      <c r="CW278" s="38"/>
      <c r="CX278" s="38"/>
      <c r="CY278" s="38"/>
      <c r="CZ278" s="38"/>
      <c r="DA278" s="38"/>
      <c r="DB278" s="38"/>
      <c r="DC278" s="38"/>
      <c r="DD278" s="38"/>
      <c r="DE278" s="38"/>
      <c r="DF278" s="38"/>
      <c r="DG278" s="38"/>
      <c r="DH278" s="38"/>
      <c r="DI278" s="38"/>
      <c r="DJ278" s="38"/>
      <c r="DK278" s="38"/>
      <c r="DL278" s="38"/>
      <c r="DM278" s="38"/>
      <c r="DN278" s="38"/>
      <c r="DO278" s="38"/>
      <c r="DP278" s="38"/>
      <c r="DQ278" s="38"/>
      <c r="DR278" s="38"/>
      <c r="DS278" s="38"/>
      <c r="DT278" s="38"/>
      <c r="DU278" s="38"/>
      <c r="DV278" s="38"/>
      <c r="DW278" s="38"/>
      <c r="DX278" s="38"/>
      <c r="DY278" s="38"/>
      <c r="DZ278" s="38"/>
      <c r="EA278" s="38"/>
      <c r="EB278" s="38"/>
      <c r="EC278" s="38"/>
      <c r="ED278" s="38"/>
      <c r="EE278" s="38"/>
      <c r="EF278" s="38"/>
      <c r="EG278" s="38"/>
      <c r="EH278" s="38"/>
      <c r="EI278" s="38"/>
      <c r="EJ278" s="38"/>
      <c r="EK278" s="38"/>
      <c r="EL278" s="38"/>
      <c r="EM278" s="38"/>
      <c r="EN278" s="38"/>
      <c r="EO278" s="38"/>
      <c r="EP278" s="38"/>
      <c r="EQ278" s="38"/>
      <c r="ER278" s="38"/>
      <c r="ES278" s="38"/>
      <c r="ET278" s="38"/>
      <c r="EU278" s="38"/>
      <c r="EV278" s="38"/>
      <c r="EW278" s="38"/>
      <c r="EX278" s="38"/>
      <c r="EY278" s="38"/>
      <c r="EZ278" s="38"/>
      <c r="FA278" s="38"/>
      <c r="FB278" s="38"/>
      <c r="FC278" s="38"/>
      <c r="FD278" s="38"/>
      <c r="FE278" s="38"/>
      <c r="FF278" s="38"/>
      <c r="FG278" s="38"/>
      <c r="FH278" s="38"/>
      <c r="FI278" s="38"/>
      <c r="FJ278" s="38"/>
      <c r="FK278" s="38"/>
      <c r="FL278" s="38"/>
      <c r="FM278" s="38"/>
      <c r="FN278" s="38"/>
      <c r="FO278" s="38"/>
      <c r="FP278" s="38"/>
      <c r="FQ278" s="38"/>
      <c r="FR278" s="38"/>
      <c r="FS278" s="38"/>
      <c r="FT278" s="38"/>
      <c r="FU278" s="38"/>
      <c r="FV278" s="38"/>
      <c r="FW278" s="38"/>
      <c r="FX278" s="38"/>
      <c r="FY278" s="38"/>
      <c r="FZ278" s="38"/>
      <c r="GA278" s="38"/>
      <c r="GB278" s="38"/>
      <c r="GC278" s="38"/>
      <c r="GD278" s="38"/>
      <c r="GE278" s="38"/>
      <c r="GF278" s="38"/>
      <c r="GG278" s="38"/>
      <c r="GH278" s="38"/>
      <c r="GI278" s="38"/>
      <c r="GJ278" s="38"/>
      <c r="GK278" s="38"/>
      <c r="GL278" s="38"/>
      <c r="GM278" s="38"/>
      <c r="GN278" s="38"/>
      <c r="GO278" s="38"/>
      <c r="GP278" s="38"/>
      <c r="GQ278" s="38"/>
      <c r="GR278" s="38"/>
      <c r="GS278" s="38"/>
      <c r="GT278" s="38"/>
      <c r="GU278" s="38"/>
      <c r="GV278" s="38"/>
      <c r="GW278" s="38"/>
      <c r="GX278" s="38"/>
      <c r="GY278" s="38"/>
      <c r="GZ278" s="38"/>
      <c r="HA278" s="38"/>
      <c r="HB278" s="38"/>
      <c r="HC278" s="38"/>
      <c r="HD278" s="38"/>
      <c r="HE278" s="38"/>
      <c r="HF278" s="38"/>
      <c r="HG278" s="38"/>
      <c r="HH278" s="38"/>
      <c r="HI278" s="38"/>
    </row>
    <row r="279" spans="1:217" s="40" customFormat="1" ht="13.5" thickBot="1">
      <c r="A279" s="44"/>
      <c r="B279" s="4" t="s">
        <v>507</v>
      </c>
      <c r="C279" s="15" t="s">
        <v>457</v>
      </c>
      <c r="D279" s="4">
        <v>9</v>
      </c>
      <c r="E279" s="5" t="s">
        <v>481</v>
      </c>
      <c r="F279" s="5">
        <v>8</v>
      </c>
      <c r="G279" s="5" t="s">
        <v>35</v>
      </c>
      <c r="H279" s="5">
        <v>18534077</v>
      </c>
      <c r="I279" s="5">
        <v>77</v>
      </c>
      <c r="J279" s="5">
        <v>8</v>
      </c>
      <c r="K279" s="4">
        <v>3</v>
      </c>
      <c r="L279" s="4">
        <v>2</v>
      </c>
      <c r="M279" s="4">
        <v>2</v>
      </c>
      <c r="N279" s="5">
        <v>40</v>
      </c>
      <c r="O279" s="5">
        <v>45</v>
      </c>
      <c r="P279" s="5">
        <v>45</v>
      </c>
      <c r="Q279" s="5">
        <v>130</v>
      </c>
      <c r="R279" s="49">
        <v>2</v>
      </c>
      <c r="S279" s="43"/>
      <c r="T279" s="38"/>
      <c r="U279" s="38"/>
      <c r="V279" s="5"/>
      <c r="W279" s="5"/>
      <c r="X279" s="5"/>
      <c r="Y279" s="5"/>
      <c r="Z279" s="58"/>
      <c r="AA279" s="50"/>
      <c r="AB279" s="5"/>
      <c r="AC279" s="5"/>
      <c r="AD279" s="58"/>
      <c r="AE279" s="50"/>
      <c r="AF279" s="50"/>
      <c r="AG279" s="50"/>
      <c r="AH279" s="5" t="s">
        <v>342</v>
      </c>
      <c r="AI279" s="5"/>
      <c r="AJ279" s="5" t="s">
        <v>305</v>
      </c>
      <c r="AK279" s="5">
        <v>11</v>
      </c>
      <c r="AL279" s="58"/>
      <c r="AM279" s="50"/>
      <c r="AN279" s="5" t="s">
        <v>342</v>
      </c>
      <c r="AO279" s="5"/>
      <c r="AP279" s="58"/>
      <c r="AQ279" s="5"/>
      <c r="AR279" s="5"/>
      <c r="AS279" s="5"/>
      <c r="AT279" s="38"/>
      <c r="AU279" s="38"/>
      <c r="AV279" s="5"/>
      <c r="AW279" s="5"/>
      <c r="AX279" s="5"/>
      <c r="AY279" s="5"/>
      <c r="AZ279" s="49"/>
      <c r="BA279" s="43"/>
      <c r="BB279" s="38"/>
      <c r="BC279" s="38"/>
      <c r="BD279" s="38"/>
      <c r="BE279" s="38"/>
      <c r="BF279" s="38"/>
      <c r="BG279" s="38"/>
      <c r="BH279" s="38"/>
      <c r="BI279" s="38"/>
      <c r="BJ279" s="38"/>
      <c r="BK279" s="38"/>
      <c r="BL279" s="38"/>
      <c r="BM279" s="38"/>
      <c r="BN279" s="38"/>
      <c r="BO279" s="38"/>
      <c r="BP279" s="38"/>
      <c r="BQ279" s="38"/>
      <c r="BR279" s="38"/>
      <c r="BS279" s="38"/>
      <c r="BT279" s="38"/>
      <c r="BU279" s="38"/>
      <c r="BV279" s="38"/>
      <c r="BW279" s="38"/>
      <c r="BX279" s="38"/>
      <c r="BY279" s="38"/>
      <c r="BZ279" s="38"/>
      <c r="CA279" s="38"/>
      <c r="CB279" s="38"/>
      <c r="CC279" s="38"/>
      <c r="CD279" s="38"/>
      <c r="CE279" s="38"/>
      <c r="CF279" s="38"/>
      <c r="CG279" s="38"/>
      <c r="CH279" s="38"/>
      <c r="CI279" s="38"/>
      <c r="CJ279" s="38"/>
      <c r="CK279" s="38"/>
      <c r="CL279" s="38"/>
      <c r="CM279" s="38"/>
      <c r="CN279" s="38"/>
      <c r="CO279" s="38"/>
      <c r="CP279" s="38"/>
      <c r="CQ279" s="38"/>
      <c r="CR279" s="38"/>
      <c r="CS279" s="38"/>
      <c r="CT279" s="38"/>
      <c r="CU279" s="38"/>
      <c r="CV279" s="38"/>
      <c r="CW279" s="38"/>
      <c r="CX279" s="38"/>
      <c r="CY279" s="38"/>
      <c r="CZ279" s="38"/>
      <c r="DA279" s="38"/>
      <c r="DB279" s="38"/>
      <c r="DC279" s="38"/>
      <c r="DD279" s="38"/>
      <c r="DE279" s="38"/>
      <c r="DF279" s="38"/>
      <c r="DG279" s="38"/>
      <c r="DH279" s="38"/>
      <c r="DI279" s="38"/>
      <c r="DJ279" s="38"/>
      <c r="DK279" s="38"/>
      <c r="DL279" s="38"/>
      <c r="DM279" s="38"/>
      <c r="DN279" s="38"/>
      <c r="DO279" s="38"/>
      <c r="DP279" s="38"/>
      <c r="DQ279" s="38"/>
      <c r="DR279" s="38"/>
      <c r="DS279" s="38"/>
      <c r="DT279" s="38"/>
      <c r="DU279" s="38"/>
      <c r="DV279" s="38"/>
      <c r="DW279" s="38"/>
      <c r="DX279" s="38"/>
      <c r="DY279" s="38"/>
      <c r="DZ279" s="38"/>
      <c r="EA279" s="38"/>
      <c r="EB279" s="38"/>
      <c r="EC279" s="38"/>
      <c r="ED279" s="38"/>
      <c r="EE279" s="38"/>
      <c r="EF279" s="38"/>
      <c r="EG279" s="38"/>
      <c r="EH279" s="38"/>
      <c r="EI279" s="38"/>
      <c r="EJ279" s="38"/>
      <c r="EK279" s="38"/>
      <c r="EL279" s="38"/>
      <c r="EM279" s="38"/>
      <c r="EN279" s="38"/>
      <c r="EO279" s="38"/>
      <c r="EP279" s="38"/>
      <c r="EQ279" s="38"/>
      <c r="ER279" s="38"/>
      <c r="ES279" s="38"/>
      <c r="ET279" s="38"/>
      <c r="EU279" s="38"/>
      <c r="EV279" s="38"/>
      <c r="EW279" s="38"/>
      <c r="EX279" s="38"/>
      <c r="EY279" s="38"/>
      <c r="EZ279" s="38"/>
      <c r="FA279" s="38"/>
      <c r="FB279" s="38"/>
      <c r="FC279" s="38"/>
      <c r="FD279" s="38"/>
      <c r="FE279" s="38"/>
      <c r="FF279" s="38"/>
      <c r="FG279" s="38"/>
      <c r="FH279" s="38"/>
      <c r="FI279" s="38"/>
      <c r="FJ279" s="38"/>
      <c r="FK279" s="38"/>
      <c r="FL279" s="38"/>
      <c r="FM279" s="38"/>
      <c r="FN279" s="38"/>
      <c r="FO279" s="38"/>
      <c r="FP279" s="38"/>
      <c r="FQ279" s="38"/>
      <c r="FR279" s="38"/>
      <c r="FS279" s="38"/>
      <c r="FT279" s="38"/>
      <c r="FU279" s="38"/>
      <c r="FV279" s="38"/>
      <c r="FW279" s="38"/>
      <c r="FX279" s="38"/>
      <c r="FY279" s="38"/>
      <c r="FZ279" s="38"/>
      <c r="GA279" s="38"/>
      <c r="GB279" s="38"/>
      <c r="GC279" s="38"/>
      <c r="GD279" s="38"/>
      <c r="GE279" s="38"/>
      <c r="GF279" s="38"/>
      <c r="GG279" s="38"/>
      <c r="GH279" s="38"/>
      <c r="GI279" s="38"/>
      <c r="GJ279" s="38"/>
      <c r="GK279" s="38"/>
      <c r="GL279" s="38"/>
      <c r="GM279" s="38"/>
      <c r="GN279" s="38"/>
      <c r="GO279" s="38"/>
      <c r="GP279" s="38"/>
      <c r="GQ279" s="38"/>
      <c r="GR279" s="38"/>
      <c r="GS279" s="38"/>
      <c r="GT279" s="38"/>
      <c r="GU279" s="38"/>
      <c r="GV279" s="38"/>
      <c r="GW279" s="38"/>
      <c r="GX279" s="38"/>
      <c r="GY279" s="38"/>
      <c r="GZ279" s="38"/>
      <c r="HA279" s="38"/>
      <c r="HB279" s="38"/>
      <c r="HC279" s="38"/>
      <c r="HD279" s="38"/>
      <c r="HE279" s="38"/>
      <c r="HF279" s="38"/>
      <c r="HG279" s="38"/>
      <c r="HH279" s="38"/>
      <c r="HI279" s="38"/>
    </row>
    <row r="280" spans="1:217" s="40" customFormat="1" ht="13.5" thickBot="1">
      <c r="A280" s="45"/>
      <c r="B280" s="4" t="s">
        <v>560</v>
      </c>
      <c r="C280" s="15">
        <v>42631</v>
      </c>
      <c r="D280" s="4">
        <v>9</v>
      </c>
      <c r="E280" s="5" t="s">
        <v>481</v>
      </c>
      <c r="F280" s="5">
        <v>8</v>
      </c>
      <c r="G280" s="5" t="s">
        <v>35</v>
      </c>
      <c r="H280" s="5">
        <v>18534077</v>
      </c>
      <c r="I280" s="5">
        <v>77</v>
      </c>
      <c r="J280" s="5">
        <v>8</v>
      </c>
      <c r="K280" s="4">
        <v>4</v>
      </c>
      <c r="L280" s="4">
        <v>5</v>
      </c>
      <c r="M280" s="4">
        <v>5</v>
      </c>
      <c r="N280" s="5">
        <v>35</v>
      </c>
      <c r="O280" s="5">
        <v>30</v>
      </c>
      <c r="P280" s="5">
        <v>30</v>
      </c>
      <c r="Q280" s="5">
        <v>95</v>
      </c>
      <c r="R280" s="49">
        <v>3</v>
      </c>
      <c r="S280" s="43"/>
      <c r="T280" s="38"/>
      <c r="U280" s="38"/>
      <c r="V280" s="5"/>
      <c r="W280" s="5"/>
      <c r="X280" s="5"/>
      <c r="Y280" s="5"/>
      <c r="Z280" s="58"/>
      <c r="AA280" s="50"/>
      <c r="AB280" s="5"/>
      <c r="AC280" s="5"/>
      <c r="AD280" s="58"/>
      <c r="AE280" s="50"/>
      <c r="AF280" s="50"/>
      <c r="AG280" s="50"/>
      <c r="AH280" s="5" t="s">
        <v>342</v>
      </c>
      <c r="AI280" s="5"/>
      <c r="AJ280" s="5" t="s">
        <v>305</v>
      </c>
      <c r="AK280" s="5">
        <v>9</v>
      </c>
      <c r="AL280" s="58"/>
      <c r="AM280" s="50"/>
      <c r="AN280" s="5" t="s">
        <v>342</v>
      </c>
      <c r="AO280" s="5"/>
      <c r="AP280" s="58"/>
      <c r="AQ280" s="5"/>
      <c r="AR280" s="5"/>
      <c r="AS280" s="5"/>
      <c r="AT280" s="38"/>
      <c r="AU280" s="38"/>
      <c r="AV280" s="5"/>
      <c r="AW280" s="5"/>
      <c r="AX280" s="5"/>
      <c r="AY280" s="5"/>
      <c r="AZ280" s="49"/>
      <c r="BA280" s="43"/>
      <c r="BB280" s="38"/>
      <c r="BC280" s="38"/>
      <c r="BD280" s="38"/>
      <c r="BE280" s="38"/>
      <c r="BF280" s="38"/>
      <c r="BG280" s="38"/>
      <c r="BH280" s="38"/>
      <c r="BI280" s="38"/>
      <c r="BJ280" s="38"/>
      <c r="BK280" s="38"/>
      <c r="BL280" s="38"/>
      <c r="BM280" s="38"/>
      <c r="BN280" s="38"/>
      <c r="BO280" s="38"/>
      <c r="BP280" s="38"/>
      <c r="BQ280" s="38"/>
      <c r="BR280" s="38"/>
      <c r="BS280" s="38"/>
      <c r="BT280" s="38"/>
      <c r="BU280" s="38"/>
      <c r="BV280" s="38"/>
      <c r="BW280" s="38"/>
      <c r="BX280" s="38"/>
      <c r="BY280" s="38"/>
      <c r="BZ280" s="38"/>
      <c r="CA280" s="38"/>
      <c r="CB280" s="38"/>
      <c r="CC280" s="38"/>
      <c r="CD280" s="38"/>
      <c r="CE280" s="38"/>
      <c r="CF280" s="38"/>
      <c r="CG280" s="38"/>
      <c r="CH280" s="38"/>
      <c r="CI280" s="38"/>
      <c r="CJ280" s="38"/>
      <c r="CK280" s="38"/>
      <c r="CL280" s="38"/>
      <c r="CM280" s="38"/>
      <c r="CN280" s="38"/>
      <c r="CO280" s="38"/>
      <c r="CP280" s="38"/>
      <c r="CQ280" s="38"/>
      <c r="CR280" s="38"/>
      <c r="CS280" s="38"/>
      <c r="CT280" s="38"/>
      <c r="CU280" s="38"/>
      <c r="CV280" s="38"/>
      <c r="CW280" s="38"/>
      <c r="CX280" s="38"/>
      <c r="CY280" s="38"/>
      <c r="CZ280" s="38"/>
      <c r="DA280" s="38"/>
      <c r="DB280" s="38"/>
      <c r="DC280" s="38"/>
      <c r="DD280" s="38"/>
      <c r="DE280" s="38"/>
      <c r="DF280" s="38"/>
      <c r="DG280" s="38"/>
      <c r="DH280" s="38"/>
      <c r="DI280" s="38"/>
      <c r="DJ280" s="38"/>
      <c r="DK280" s="38"/>
      <c r="DL280" s="38"/>
      <c r="DM280" s="38"/>
      <c r="DN280" s="38"/>
      <c r="DO280" s="38"/>
      <c r="DP280" s="38"/>
      <c r="DQ280" s="38"/>
      <c r="DR280" s="38"/>
      <c r="DS280" s="38"/>
      <c r="DT280" s="38"/>
      <c r="DU280" s="38"/>
      <c r="DV280" s="38"/>
      <c r="DW280" s="38"/>
      <c r="DX280" s="38"/>
      <c r="DY280" s="38"/>
      <c r="DZ280" s="38"/>
      <c r="EA280" s="38"/>
      <c r="EB280" s="38"/>
      <c r="EC280" s="38"/>
      <c r="ED280" s="38"/>
      <c r="EE280" s="38"/>
      <c r="EF280" s="38"/>
      <c r="EG280" s="38"/>
      <c r="EH280" s="38"/>
      <c r="EI280" s="38"/>
      <c r="EJ280" s="38"/>
      <c r="EK280" s="38"/>
      <c r="EL280" s="38"/>
      <c r="EM280" s="38"/>
      <c r="EN280" s="38"/>
      <c r="EO280" s="38"/>
      <c r="EP280" s="38"/>
      <c r="EQ280" s="38"/>
      <c r="ER280" s="38"/>
      <c r="ES280" s="38"/>
      <c r="ET280" s="38"/>
      <c r="EU280" s="38"/>
      <c r="EV280" s="38"/>
      <c r="EW280" s="38"/>
      <c r="EX280" s="38"/>
      <c r="EY280" s="38"/>
      <c r="EZ280" s="38"/>
      <c r="FA280" s="38"/>
      <c r="FB280" s="38"/>
      <c r="FC280" s="38"/>
      <c r="FD280" s="38"/>
      <c r="FE280" s="38"/>
      <c r="FF280" s="38"/>
      <c r="FG280" s="38"/>
      <c r="FH280" s="38"/>
      <c r="FI280" s="38"/>
      <c r="FJ280" s="38"/>
      <c r="FK280" s="38"/>
      <c r="FL280" s="38"/>
      <c r="FM280" s="38"/>
      <c r="FN280" s="38"/>
      <c r="FO280" s="38"/>
      <c r="FP280" s="38"/>
      <c r="FQ280" s="38"/>
      <c r="FR280" s="38"/>
      <c r="FS280" s="38"/>
      <c r="FT280" s="38"/>
      <c r="FU280" s="38"/>
      <c r="FV280" s="38"/>
      <c r="FW280" s="38"/>
      <c r="FX280" s="38"/>
      <c r="FY280" s="38"/>
      <c r="FZ280" s="38"/>
      <c r="GA280" s="38"/>
      <c r="GB280" s="38"/>
      <c r="GC280" s="38"/>
      <c r="GD280" s="38"/>
      <c r="GE280" s="38"/>
      <c r="GF280" s="38"/>
      <c r="GG280" s="38"/>
      <c r="GH280" s="38"/>
      <c r="GI280" s="38"/>
      <c r="GJ280" s="38"/>
      <c r="GK280" s="38"/>
      <c r="GL280" s="38"/>
      <c r="GM280" s="38"/>
      <c r="GN280" s="38"/>
      <c r="GO280" s="38"/>
      <c r="GP280" s="38"/>
      <c r="GQ280" s="38"/>
      <c r="GR280" s="38"/>
      <c r="GS280" s="38"/>
      <c r="GT280" s="38"/>
      <c r="GU280" s="38"/>
      <c r="GV280" s="38"/>
      <c r="GW280" s="38"/>
      <c r="GX280" s="38"/>
      <c r="GY280" s="38"/>
      <c r="GZ280" s="38"/>
      <c r="HA280" s="38"/>
      <c r="HB280" s="38"/>
      <c r="HC280" s="38"/>
      <c r="HD280" s="38"/>
      <c r="HE280" s="38"/>
      <c r="HF280" s="38"/>
      <c r="HG280" s="38"/>
      <c r="HH280" s="38"/>
      <c r="HI280" s="38"/>
    </row>
    <row r="281" spans="2:42" ht="12.75">
      <c r="B281" s="12" t="s">
        <v>560</v>
      </c>
      <c r="C281" s="16">
        <v>42630</v>
      </c>
      <c r="D281" s="12">
        <v>9</v>
      </c>
      <c r="E281" s="13" t="s">
        <v>481</v>
      </c>
      <c r="F281" s="52">
        <v>8</v>
      </c>
      <c r="G281" s="13" t="s">
        <v>35</v>
      </c>
      <c r="H281" s="13">
        <v>18534077</v>
      </c>
      <c r="I281" s="13">
        <v>77</v>
      </c>
      <c r="J281" s="13">
        <v>8</v>
      </c>
      <c r="K281" s="12">
        <v>5</v>
      </c>
      <c r="L281" s="12">
        <v>5</v>
      </c>
      <c r="M281" s="12">
        <v>5</v>
      </c>
      <c r="N281" s="13">
        <v>30</v>
      </c>
      <c r="O281" s="13">
        <v>30</v>
      </c>
      <c r="P281" s="13">
        <v>30</v>
      </c>
      <c r="Q281" s="13">
        <v>90</v>
      </c>
      <c r="R281" s="55">
        <v>4</v>
      </c>
      <c r="S281" s="60"/>
      <c r="AH281" s="5" t="s">
        <v>347</v>
      </c>
      <c r="AI281" s="5"/>
      <c r="AJ281" s="5" t="s">
        <v>305</v>
      </c>
      <c r="AK281" s="5">
        <v>8</v>
      </c>
      <c r="AL281" s="58"/>
      <c r="AN281" s="5" t="s">
        <v>347</v>
      </c>
      <c r="AO281" s="5"/>
      <c r="AP281" s="58"/>
    </row>
    <row r="282" spans="2:42" ht="12.75">
      <c r="B282" s="4" t="s">
        <v>181</v>
      </c>
      <c r="C282" s="15" t="s">
        <v>323</v>
      </c>
      <c r="D282" s="4">
        <v>11</v>
      </c>
      <c r="E282" s="5" t="s">
        <v>209</v>
      </c>
      <c r="F282" s="5">
        <v>8</v>
      </c>
      <c r="G282" s="5" t="s">
        <v>35</v>
      </c>
      <c r="H282" s="5">
        <v>19600110</v>
      </c>
      <c r="I282" s="5">
        <v>57</v>
      </c>
      <c r="J282" s="5">
        <v>1</v>
      </c>
      <c r="K282" s="4">
        <v>4</v>
      </c>
      <c r="L282" s="4">
        <v>3</v>
      </c>
      <c r="M282" s="4">
        <v>3</v>
      </c>
      <c r="N282" s="5">
        <v>45</v>
      </c>
      <c r="O282" s="5">
        <v>50</v>
      </c>
      <c r="P282" s="5">
        <v>50</v>
      </c>
      <c r="Q282" s="5">
        <v>145</v>
      </c>
      <c r="R282" s="49">
        <v>1</v>
      </c>
      <c r="S282" s="43">
        <v>280</v>
      </c>
      <c r="AH282" s="5" t="s">
        <v>347</v>
      </c>
      <c r="AI282" s="5"/>
      <c r="AJ282" s="5" t="s">
        <v>305</v>
      </c>
      <c r="AK282" s="5">
        <v>11</v>
      </c>
      <c r="AL282" s="58"/>
      <c r="AN282" s="5" t="s">
        <v>347</v>
      </c>
      <c r="AO282" s="5"/>
      <c r="AP282" s="58"/>
    </row>
    <row r="283" spans="2:42" ht="12.75">
      <c r="B283" s="12" t="s">
        <v>181</v>
      </c>
      <c r="C283" s="16" t="s">
        <v>324</v>
      </c>
      <c r="D283" s="12">
        <v>8</v>
      </c>
      <c r="E283" s="13" t="s">
        <v>209</v>
      </c>
      <c r="F283" s="13">
        <v>8</v>
      </c>
      <c r="G283" s="13" t="s">
        <v>35</v>
      </c>
      <c r="H283" s="13">
        <v>19600110</v>
      </c>
      <c r="I283" s="13">
        <v>57</v>
      </c>
      <c r="J283" s="13">
        <v>1</v>
      </c>
      <c r="K283" s="12">
        <v>3</v>
      </c>
      <c r="L283" s="12">
        <v>1</v>
      </c>
      <c r="M283" s="12">
        <v>2</v>
      </c>
      <c r="N283" s="13">
        <v>40</v>
      </c>
      <c r="O283" s="13">
        <v>50</v>
      </c>
      <c r="P283" s="13">
        <v>45</v>
      </c>
      <c r="Q283" s="13">
        <v>135</v>
      </c>
      <c r="R283" s="55">
        <v>2</v>
      </c>
      <c r="S283" s="60"/>
      <c r="AH283" s="5" t="s">
        <v>347</v>
      </c>
      <c r="AI283" s="5"/>
      <c r="AJ283" s="5" t="s">
        <v>305</v>
      </c>
      <c r="AK283" s="5">
        <v>9</v>
      </c>
      <c r="AL283" s="58"/>
      <c r="AN283" s="5" t="s">
        <v>347</v>
      </c>
      <c r="AO283" s="5"/>
      <c r="AP283" s="58"/>
    </row>
    <row r="284" spans="1:217" s="25" customFormat="1" ht="12.75">
      <c r="A284" s="45"/>
      <c r="B284" s="4" t="s">
        <v>507</v>
      </c>
      <c r="C284" s="15" t="s">
        <v>457</v>
      </c>
      <c r="D284" s="4">
        <v>10</v>
      </c>
      <c r="E284" s="5" t="s">
        <v>88</v>
      </c>
      <c r="F284" s="5">
        <v>8</v>
      </c>
      <c r="G284" s="5" t="s">
        <v>35</v>
      </c>
      <c r="H284" s="5">
        <v>18530426</v>
      </c>
      <c r="I284" s="5" t="s">
        <v>482</v>
      </c>
      <c r="J284" s="5" t="s">
        <v>430</v>
      </c>
      <c r="K284" s="4">
        <v>1</v>
      </c>
      <c r="L284" s="4">
        <v>1</v>
      </c>
      <c r="M284" s="4">
        <v>1</v>
      </c>
      <c r="N284" s="5">
        <v>50</v>
      </c>
      <c r="O284" s="5">
        <v>50</v>
      </c>
      <c r="P284" s="5">
        <v>50</v>
      </c>
      <c r="Q284" s="5">
        <v>150</v>
      </c>
      <c r="R284" s="49">
        <v>1</v>
      </c>
      <c r="S284" s="43">
        <v>435</v>
      </c>
      <c r="T284" s="38"/>
      <c r="U284" s="38"/>
      <c r="V284" s="5"/>
      <c r="W284" s="5"/>
      <c r="X284" s="5"/>
      <c r="Y284" s="5"/>
      <c r="Z284" s="58"/>
      <c r="AA284" s="50"/>
      <c r="AB284" s="5"/>
      <c r="AC284" s="5"/>
      <c r="AD284" s="58"/>
      <c r="AE284" s="50"/>
      <c r="AF284" s="50"/>
      <c r="AG284" s="50"/>
      <c r="AH284" s="5" t="s">
        <v>348</v>
      </c>
      <c r="AI284" s="5"/>
      <c r="AJ284" s="5" t="s">
        <v>305</v>
      </c>
      <c r="AK284" s="5">
        <v>8</v>
      </c>
      <c r="AL284" s="58"/>
      <c r="AM284" s="50"/>
      <c r="AN284" s="5" t="s">
        <v>348</v>
      </c>
      <c r="AO284" s="5"/>
      <c r="AP284" s="58"/>
      <c r="AQ284" s="5"/>
      <c r="AR284" s="5"/>
      <c r="AS284" s="5"/>
      <c r="AT284" s="38"/>
      <c r="AU284" s="38"/>
      <c r="AV284" s="5"/>
      <c r="AW284" s="5"/>
      <c r="AX284" s="5"/>
      <c r="AY284" s="5"/>
      <c r="AZ284" s="49"/>
      <c r="BA284" s="43"/>
      <c r="BB284" s="38"/>
      <c r="BC284" s="38"/>
      <c r="BD284" s="38"/>
      <c r="BE284" s="38"/>
      <c r="BF284" s="38"/>
      <c r="BG284" s="38"/>
      <c r="BH284" s="38"/>
      <c r="BI284" s="38"/>
      <c r="BJ284" s="38"/>
      <c r="BK284" s="38"/>
      <c r="BL284" s="38"/>
      <c r="BM284" s="38"/>
      <c r="BN284" s="38"/>
      <c r="BO284" s="38"/>
      <c r="BP284" s="38"/>
      <c r="BQ284" s="38"/>
      <c r="BR284" s="38"/>
      <c r="BS284" s="38"/>
      <c r="BT284" s="38"/>
      <c r="BU284" s="38"/>
      <c r="BV284" s="38"/>
      <c r="BW284" s="38"/>
      <c r="BX284" s="38"/>
      <c r="BY284" s="38"/>
      <c r="BZ284" s="38"/>
      <c r="CA284" s="38"/>
      <c r="CB284" s="38"/>
      <c r="CC284" s="38"/>
      <c r="CD284" s="38"/>
      <c r="CE284" s="38"/>
      <c r="CF284" s="38"/>
      <c r="CG284" s="38"/>
      <c r="CH284" s="38"/>
      <c r="CI284" s="38"/>
      <c r="CJ284" s="38"/>
      <c r="CK284" s="38"/>
      <c r="CL284" s="38"/>
      <c r="CM284" s="38"/>
      <c r="CN284" s="38"/>
      <c r="CO284" s="38"/>
      <c r="CP284" s="38"/>
      <c r="CQ284" s="38"/>
      <c r="CR284" s="38"/>
      <c r="CS284" s="38"/>
      <c r="CT284" s="38"/>
      <c r="CU284" s="38"/>
      <c r="CV284" s="38"/>
      <c r="CW284" s="38"/>
      <c r="CX284" s="38"/>
      <c r="CY284" s="38"/>
      <c r="CZ284" s="38"/>
      <c r="DA284" s="38"/>
      <c r="DB284" s="38"/>
      <c r="DC284" s="38"/>
      <c r="DD284" s="38"/>
      <c r="DE284" s="38"/>
      <c r="DF284" s="38"/>
      <c r="DG284" s="38"/>
      <c r="DH284" s="38"/>
      <c r="DI284" s="38"/>
      <c r="DJ284" s="38"/>
      <c r="DK284" s="38"/>
      <c r="DL284" s="38"/>
      <c r="DM284" s="38"/>
      <c r="DN284" s="38"/>
      <c r="DO284" s="38"/>
      <c r="DP284" s="38"/>
      <c r="DQ284" s="38"/>
      <c r="DR284" s="38"/>
      <c r="DS284" s="38"/>
      <c r="DT284" s="38"/>
      <c r="DU284" s="38"/>
      <c r="DV284" s="38"/>
      <c r="DW284" s="38"/>
      <c r="DX284" s="38"/>
      <c r="DY284" s="38"/>
      <c r="DZ284" s="38"/>
      <c r="EA284" s="38"/>
      <c r="EB284" s="38"/>
      <c r="EC284" s="38"/>
      <c r="ED284" s="38"/>
      <c r="EE284" s="38"/>
      <c r="EF284" s="38"/>
      <c r="EG284" s="38"/>
      <c r="EH284" s="38"/>
      <c r="EI284" s="38"/>
      <c r="EJ284" s="38"/>
      <c r="EK284" s="38"/>
      <c r="EL284" s="38"/>
      <c r="EM284" s="38"/>
      <c r="EN284" s="38"/>
      <c r="EO284" s="38"/>
      <c r="EP284" s="38"/>
      <c r="EQ284" s="38"/>
      <c r="ER284" s="38"/>
      <c r="ES284" s="38"/>
      <c r="ET284" s="38"/>
      <c r="EU284" s="38"/>
      <c r="EV284" s="38"/>
      <c r="EW284" s="38"/>
      <c r="EX284" s="38"/>
      <c r="EY284" s="38"/>
      <c r="EZ284" s="38"/>
      <c r="FA284" s="38"/>
      <c r="FB284" s="38"/>
      <c r="FC284" s="38"/>
      <c r="FD284" s="38"/>
      <c r="FE284" s="38"/>
      <c r="FF284" s="38"/>
      <c r="FG284" s="38"/>
      <c r="FH284" s="38"/>
      <c r="FI284" s="38"/>
      <c r="FJ284" s="38"/>
      <c r="FK284" s="38"/>
      <c r="FL284" s="38"/>
      <c r="FM284" s="38"/>
      <c r="FN284" s="38"/>
      <c r="FO284" s="38"/>
      <c r="FP284" s="38"/>
      <c r="FQ284" s="38"/>
      <c r="FR284" s="38"/>
      <c r="FS284" s="38"/>
      <c r="FT284" s="38"/>
      <c r="FU284" s="38"/>
      <c r="FV284" s="38"/>
      <c r="FW284" s="38"/>
      <c r="FX284" s="38"/>
      <c r="FY284" s="38"/>
      <c r="FZ284" s="38"/>
      <c r="GA284" s="38"/>
      <c r="GB284" s="38"/>
      <c r="GC284" s="38"/>
      <c r="GD284" s="38"/>
      <c r="GE284" s="38"/>
      <c r="GF284" s="38"/>
      <c r="GG284" s="38"/>
      <c r="GH284" s="38"/>
      <c r="GI284" s="38"/>
      <c r="GJ284" s="38"/>
      <c r="GK284" s="38"/>
      <c r="GL284" s="38"/>
      <c r="GM284" s="38"/>
      <c r="GN284" s="38"/>
      <c r="GO284" s="38"/>
      <c r="GP284" s="38"/>
      <c r="GQ284" s="38"/>
      <c r="GR284" s="38"/>
      <c r="GS284" s="38"/>
      <c r="GT284" s="38"/>
      <c r="GU284" s="38"/>
      <c r="GV284" s="38"/>
      <c r="GW284" s="38"/>
      <c r="GX284" s="38"/>
      <c r="GY284" s="38"/>
      <c r="GZ284" s="38"/>
      <c r="HA284" s="38"/>
      <c r="HB284" s="38"/>
      <c r="HC284" s="38"/>
      <c r="HD284" s="38"/>
      <c r="HE284" s="38"/>
      <c r="HF284" s="38"/>
      <c r="HG284" s="38"/>
      <c r="HH284" s="38"/>
      <c r="HI284" s="38"/>
    </row>
    <row r="285" spans="2:42" ht="12.75">
      <c r="B285" s="4" t="s">
        <v>507</v>
      </c>
      <c r="C285" s="15" t="s">
        <v>499</v>
      </c>
      <c r="D285" s="4">
        <v>11</v>
      </c>
      <c r="E285" s="5" t="s">
        <v>88</v>
      </c>
      <c r="F285" s="5">
        <v>8</v>
      </c>
      <c r="G285" s="5" t="s">
        <v>35</v>
      </c>
      <c r="H285" s="5">
        <v>18530426</v>
      </c>
      <c r="I285" s="5" t="s">
        <v>482</v>
      </c>
      <c r="J285" s="5" t="s">
        <v>430</v>
      </c>
      <c r="K285" s="4">
        <v>1</v>
      </c>
      <c r="L285" s="4">
        <v>1</v>
      </c>
      <c r="M285" s="4">
        <v>1</v>
      </c>
      <c r="N285" s="5">
        <v>50</v>
      </c>
      <c r="O285" s="5">
        <v>50</v>
      </c>
      <c r="P285" s="5">
        <v>50</v>
      </c>
      <c r="Q285" s="5">
        <v>150</v>
      </c>
      <c r="R285" s="49">
        <v>2</v>
      </c>
      <c r="AH285" s="5" t="s">
        <v>348</v>
      </c>
      <c r="AI285" s="5"/>
      <c r="AJ285" s="5" t="s">
        <v>305</v>
      </c>
      <c r="AK285" s="5">
        <v>11</v>
      </c>
      <c r="AL285" s="58"/>
      <c r="AN285" s="5" t="s">
        <v>348</v>
      </c>
      <c r="AO285" s="5"/>
      <c r="AP285" s="58"/>
    </row>
    <row r="286" spans="2:42" ht="12.75">
      <c r="B286" s="12" t="s">
        <v>326</v>
      </c>
      <c r="C286" s="16">
        <v>42519</v>
      </c>
      <c r="D286" s="12">
        <v>10</v>
      </c>
      <c r="E286" s="13" t="s">
        <v>88</v>
      </c>
      <c r="F286" s="13">
        <v>8</v>
      </c>
      <c r="G286" s="13" t="s">
        <v>35</v>
      </c>
      <c r="H286" s="13">
        <v>18530426</v>
      </c>
      <c r="I286" s="13" t="s">
        <v>482</v>
      </c>
      <c r="J286" s="13" t="s">
        <v>430</v>
      </c>
      <c r="K286" s="12">
        <v>4</v>
      </c>
      <c r="L286" s="12">
        <v>4</v>
      </c>
      <c r="M286" s="12">
        <v>4</v>
      </c>
      <c r="N286" s="13">
        <v>45</v>
      </c>
      <c r="O286" s="13">
        <v>45</v>
      </c>
      <c r="P286" s="13">
        <v>45</v>
      </c>
      <c r="Q286" s="13">
        <v>135</v>
      </c>
      <c r="R286" s="55">
        <v>3</v>
      </c>
      <c r="S286" s="59"/>
      <c r="AH286" s="5" t="s">
        <v>348</v>
      </c>
      <c r="AI286" s="5"/>
      <c r="AJ286" s="5" t="s">
        <v>305</v>
      </c>
      <c r="AK286" s="5">
        <v>9</v>
      </c>
      <c r="AL286" s="58"/>
      <c r="AN286" s="5" t="s">
        <v>348</v>
      </c>
      <c r="AO286" s="5"/>
      <c r="AP286" s="58"/>
    </row>
    <row r="287" spans="2:42" ht="12.75">
      <c r="B287" s="4" t="s">
        <v>560</v>
      </c>
      <c r="C287" s="15">
        <v>42630</v>
      </c>
      <c r="D287" s="4">
        <v>10</v>
      </c>
      <c r="E287" s="5" t="s">
        <v>483</v>
      </c>
      <c r="F287" s="5">
        <v>8</v>
      </c>
      <c r="G287" s="5" t="s">
        <v>35</v>
      </c>
      <c r="H287" s="5">
        <v>18983239</v>
      </c>
      <c r="I287" s="5">
        <v>239</v>
      </c>
      <c r="J287" s="5">
        <v>10</v>
      </c>
      <c r="K287" s="4">
        <v>1</v>
      </c>
      <c r="L287" s="4">
        <v>2</v>
      </c>
      <c r="M287" s="4">
        <v>2</v>
      </c>
      <c r="N287" s="5">
        <v>50</v>
      </c>
      <c r="O287" s="5">
        <v>45</v>
      </c>
      <c r="P287" s="5">
        <v>45</v>
      </c>
      <c r="Q287" s="5">
        <v>140</v>
      </c>
      <c r="R287" s="49">
        <v>1</v>
      </c>
      <c r="S287" s="43">
        <v>745</v>
      </c>
      <c r="AH287" s="5" t="s">
        <v>346</v>
      </c>
      <c r="AI287" s="5"/>
      <c r="AJ287" s="5" t="s">
        <v>305</v>
      </c>
      <c r="AK287" s="5">
        <v>11</v>
      </c>
      <c r="AL287" s="58"/>
      <c r="AN287" s="5" t="s">
        <v>346</v>
      </c>
      <c r="AO287" s="5"/>
      <c r="AP287" s="58"/>
    </row>
    <row r="288" spans="1:217" s="25" customFormat="1" ht="12.75">
      <c r="A288" s="45"/>
      <c r="B288" s="4" t="s">
        <v>508</v>
      </c>
      <c r="C288" s="15">
        <v>42609</v>
      </c>
      <c r="D288" s="4">
        <v>9</v>
      </c>
      <c r="E288" s="5" t="s">
        <v>483</v>
      </c>
      <c r="F288" s="5">
        <v>8</v>
      </c>
      <c r="G288" s="5" t="s">
        <v>35</v>
      </c>
      <c r="H288" s="5">
        <v>18983239</v>
      </c>
      <c r="I288" s="5">
        <v>239</v>
      </c>
      <c r="J288" s="5">
        <v>10</v>
      </c>
      <c r="K288" s="4">
        <v>2</v>
      </c>
      <c r="L288" s="4">
        <v>2</v>
      </c>
      <c r="M288" s="4">
        <v>2</v>
      </c>
      <c r="N288" s="5">
        <v>45</v>
      </c>
      <c r="O288" s="5">
        <v>45</v>
      </c>
      <c r="P288" s="5">
        <v>45</v>
      </c>
      <c r="Q288" s="5">
        <v>135</v>
      </c>
      <c r="R288" s="49">
        <v>2</v>
      </c>
      <c r="S288" s="43"/>
      <c r="T288" s="38"/>
      <c r="U288" s="38"/>
      <c r="V288" s="5"/>
      <c r="W288" s="5"/>
      <c r="X288" s="5"/>
      <c r="Y288" s="5"/>
      <c r="Z288" s="58"/>
      <c r="AA288" s="50"/>
      <c r="AB288" s="5"/>
      <c r="AC288" s="5"/>
      <c r="AD288" s="58"/>
      <c r="AE288" s="50"/>
      <c r="AF288" s="50"/>
      <c r="AG288" s="50"/>
      <c r="AH288" s="5" t="s">
        <v>350</v>
      </c>
      <c r="AI288" s="5"/>
      <c r="AJ288" s="5" t="s">
        <v>305</v>
      </c>
      <c r="AK288" s="5">
        <v>11</v>
      </c>
      <c r="AL288" s="58"/>
      <c r="AM288" s="50"/>
      <c r="AN288" s="5" t="s">
        <v>350</v>
      </c>
      <c r="AO288" s="5"/>
      <c r="AP288" s="58"/>
      <c r="AQ288" s="5"/>
      <c r="AR288" s="5"/>
      <c r="AS288" s="5"/>
      <c r="AT288" s="38"/>
      <c r="AU288" s="38"/>
      <c r="AV288" s="5"/>
      <c r="AW288" s="5"/>
      <c r="AX288" s="5"/>
      <c r="AY288" s="5"/>
      <c r="AZ288" s="49"/>
      <c r="BA288" s="43"/>
      <c r="BB288" s="38"/>
      <c r="BC288" s="38"/>
      <c r="BD288" s="38"/>
      <c r="BE288" s="38"/>
      <c r="BF288" s="38"/>
      <c r="BG288" s="38"/>
      <c r="BH288" s="38"/>
      <c r="BI288" s="38"/>
      <c r="BJ288" s="38"/>
      <c r="BK288" s="38"/>
      <c r="BL288" s="38"/>
      <c r="BM288" s="38"/>
      <c r="BN288" s="38"/>
      <c r="BO288" s="38"/>
      <c r="BP288" s="38"/>
      <c r="BQ288" s="38"/>
      <c r="BR288" s="38"/>
      <c r="BS288" s="38"/>
      <c r="BT288" s="38"/>
      <c r="BU288" s="38"/>
      <c r="BV288" s="38"/>
      <c r="BW288" s="38"/>
      <c r="BX288" s="38"/>
      <c r="BY288" s="38"/>
      <c r="BZ288" s="38"/>
      <c r="CA288" s="38"/>
      <c r="CB288" s="38"/>
      <c r="CC288" s="38"/>
      <c r="CD288" s="38"/>
      <c r="CE288" s="38"/>
      <c r="CF288" s="38"/>
      <c r="CG288" s="38"/>
      <c r="CH288" s="38"/>
      <c r="CI288" s="38"/>
      <c r="CJ288" s="38"/>
      <c r="CK288" s="38"/>
      <c r="CL288" s="38"/>
      <c r="CM288" s="38"/>
      <c r="CN288" s="38"/>
      <c r="CO288" s="38"/>
      <c r="CP288" s="38"/>
      <c r="CQ288" s="38"/>
      <c r="CR288" s="38"/>
      <c r="CS288" s="38"/>
      <c r="CT288" s="38"/>
      <c r="CU288" s="38"/>
      <c r="CV288" s="38"/>
      <c r="CW288" s="38"/>
      <c r="CX288" s="38"/>
      <c r="CY288" s="38"/>
      <c r="CZ288" s="38"/>
      <c r="DA288" s="38"/>
      <c r="DB288" s="38"/>
      <c r="DC288" s="38"/>
      <c r="DD288" s="38"/>
      <c r="DE288" s="38"/>
      <c r="DF288" s="38"/>
      <c r="DG288" s="38"/>
      <c r="DH288" s="38"/>
      <c r="DI288" s="38"/>
      <c r="DJ288" s="38"/>
      <c r="DK288" s="38"/>
      <c r="DL288" s="38"/>
      <c r="DM288" s="38"/>
      <c r="DN288" s="38"/>
      <c r="DO288" s="38"/>
      <c r="DP288" s="38"/>
      <c r="DQ288" s="38"/>
      <c r="DR288" s="38"/>
      <c r="DS288" s="38"/>
      <c r="DT288" s="38"/>
      <c r="DU288" s="38"/>
      <c r="DV288" s="38"/>
      <c r="DW288" s="38"/>
      <c r="DX288" s="38"/>
      <c r="DY288" s="38"/>
      <c r="DZ288" s="38"/>
      <c r="EA288" s="38"/>
      <c r="EB288" s="38"/>
      <c r="EC288" s="38"/>
      <c r="ED288" s="38"/>
      <c r="EE288" s="38"/>
      <c r="EF288" s="38"/>
      <c r="EG288" s="38"/>
      <c r="EH288" s="38"/>
      <c r="EI288" s="38"/>
      <c r="EJ288" s="38"/>
      <c r="EK288" s="38"/>
      <c r="EL288" s="38"/>
      <c r="EM288" s="38"/>
      <c r="EN288" s="38"/>
      <c r="EO288" s="38"/>
      <c r="EP288" s="38"/>
      <c r="EQ288" s="38"/>
      <c r="ER288" s="38"/>
      <c r="ES288" s="38"/>
      <c r="ET288" s="38"/>
      <c r="EU288" s="38"/>
      <c r="EV288" s="38"/>
      <c r="EW288" s="38"/>
      <c r="EX288" s="38"/>
      <c r="EY288" s="38"/>
      <c r="EZ288" s="38"/>
      <c r="FA288" s="38"/>
      <c r="FB288" s="38"/>
      <c r="FC288" s="38"/>
      <c r="FD288" s="38"/>
      <c r="FE288" s="38"/>
      <c r="FF288" s="38"/>
      <c r="FG288" s="38"/>
      <c r="FH288" s="38"/>
      <c r="FI288" s="38"/>
      <c r="FJ288" s="38"/>
      <c r="FK288" s="38"/>
      <c r="FL288" s="38"/>
      <c r="FM288" s="38"/>
      <c r="FN288" s="38"/>
      <c r="FO288" s="38"/>
      <c r="FP288" s="38"/>
      <c r="FQ288" s="38"/>
      <c r="FR288" s="38"/>
      <c r="FS288" s="38"/>
      <c r="FT288" s="38"/>
      <c r="FU288" s="38"/>
      <c r="FV288" s="38"/>
      <c r="FW288" s="38"/>
      <c r="FX288" s="38"/>
      <c r="FY288" s="38"/>
      <c r="FZ288" s="38"/>
      <c r="GA288" s="38"/>
      <c r="GB288" s="38"/>
      <c r="GC288" s="38"/>
      <c r="GD288" s="38"/>
      <c r="GE288" s="38"/>
      <c r="GF288" s="38"/>
      <c r="GG288" s="38"/>
      <c r="GH288" s="38"/>
      <c r="GI288" s="38"/>
      <c r="GJ288" s="38"/>
      <c r="GK288" s="38"/>
      <c r="GL288" s="38"/>
      <c r="GM288" s="38"/>
      <c r="GN288" s="38"/>
      <c r="GO288" s="38"/>
      <c r="GP288" s="38"/>
      <c r="GQ288" s="38"/>
      <c r="GR288" s="38"/>
      <c r="GS288" s="38"/>
      <c r="GT288" s="38"/>
      <c r="GU288" s="38"/>
      <c r="GV288" s="38"/>
      <c r="GW288" s="38"/>
      <c r="GX288" s="38"/>
      <c r="GY288" s="38"/>
      <c r="GZ288" s="38"/>
      <c r="HA288" s="38"/>
      <c r="HB288" s="38"/>
      <c r="HC288" s="38"/>
      <c r="HD288" s="38"/>
      <c r="HE288" s="38"/>
      <c r="HF288" s="38"/>
      <c r="HG288" s="38"/>
      <c r="HH288" s="38"/>
      <c r="HI288" s="38"/>
    </row>
    <row r="289" spans="2:42" ht="12.75">
      <c r="B289" s="4" t="s">
        <v>508</v>
      </c>
      <c r="C289" s="15">
        <v>42610</v>
      </c>
      <c r="D289" s="4">
        <v>8</v>
      </c>
      <c r="E289" s="5" t="s">
        <v>483</v>
      </c>
      <c r="F289" s="5">
        <v>8</v>
      </c>
      <c r="G289" s="5" t="s">
        <v>35</v>
      </c>
      <c r="H289" s="5">
        <v>18983239</v>
      </c>
      <c r="I289" s="5">
        <v>239</v>
      </c>
      <c r="J289" s="5">
        <v>10</v>
      </c>
      <c r="K289" s="4">
        <v>3</v>
      </c>
      <c r="L289" s="4">
        <v>2</v>
      </c>
      <c r="M289" s="4">
        <v>1</v>
      </c>
      <c r="N289" s="5">
        <v>40</v>
      </c>
      <c r="O289" s="5">
        <v>45</v>
      </c>
      <c r="P289" s="5">
        <v>50</v>
      </c>
      <c r="Q289" s="5">
        <v>135</v>
      </c>
      <c r="R289" s="49">
        <v>3</v>
      </c>
      <c r="AH289" s="5" t="s">
        <v>344</v>
      </c>
      <c r="AI289" s="5"/>
      <c r="AJ289" s="5" t="s">
        <v>305</v>
      </c>
      <c r="AK289" s="5">
        <v>8</v>
      </c>
      <c r="AL289" s="58"/>
      <c r="AN289" s="5" t="s">
        <v>344</v>
      </c>
      <c r="AO289" s="5"/>
      <c r="AP289" s="58"/>
    </row>
    <row r="290" spans="1:217" s="25" customFormat="1" ht="12.75">
      <c r="A290" s="45"/>
      <c r="B290" s="4" t="s">
        <v>560</v>
      </c>
      <c r="C290" s="15">
        <v>42631</v>
      </c>
      <c r="D290" s="4">
        <v>10</v>
      </c>
      <c r="E290" s="5" t="s">
        <v>483</v>
      </c>
      <c r="F290" s="5">
        <v>8</v>
      </c>
      <c r="G290" s="5" t="s">
        <v>35</v>
      </c>
      <c r="H290" s="5">
        <v>18983239</v>
      </c>
      <c r="I290" s="5">
        <v>239</v>
      </c>
      <c r="J290" s="5">
        <v>10</v>
      </c>
      <c r="K290" s="4">
        <v>4</v>
      </c>
      <c r="L290" s="4">
        <v>2</v>
      </c>
      <c r="M290" s="4">
        <v>2</v>
      </c>
      <c r="N290" s="5">
        <v>35</v>
      </c>
      <c r="O290" s="5">
        <v>45</v>
      </c>
      <c r="P290" s="5">
        <v>45</v>
      </c>
      <c r="Q290" s="5">
        <v>125</v>
      </c>
      <c r="R290" s="49">
        <v>4</v>
      </c>
      <c r="S290" s="43"/>
      <c r="T290" s="38"/>
      <c r="U290" s="38"/>
      <c r="V290" s="5"/>
      <c r="W290" s="5"/>
      <c r="X290" s="5"/>
      <c r="Y290" s="5"/>
      <c r="Z290" s="58"/>
      <c r="AA290" s="50"/>
      <c r="AB290" s="5"/>
      <c r="AC290" s="5"/>
      <c r="AD290" s="58"/>
      <c r="AE290" s="50"/>
      <c r="AF290" s="50"/>
      <c r="AG290" s="50"/>
      <c r="AH290" s="5" t="s">
        <v>344</v>
      </c>
      <c r="AI290" s="5"/>
      <c r="AJ290" s="5" t="s">
        <v>305</v>
      </c>
      <c r="AK290" s="5">
        <v>11</v>
      </c>
      <c r="AL290" s="58"/>
      <c r="AM290" s="50"/>
      <c r="AN290" s="5" t="s">
        <v>344</v>
      </c>
      <c r="AO290" s="5"/>
      <c r="AP290" s="58"/>
      <c r="AQ290" s="5"/>
      <c r="AR290" s="5"/>
      <c r="AS290" s="5"/>
      <c r="AT290" s="38"/>
      <c r="AU290" s="38"/>
      <c r="AV290" s="5"/>
      <c r="AW290" s="5"/>
      <c r="AX290" s="5"/>
      <c r="AY290" s="5"/>
      <c r="AZ290" s="49"/>
      <c r="BA290" s="43"/>
      <c r="BB290" s="38"/>
      <c r="BC290" s="38"/>
      <c r="BD290" s="38"/>
      <c r="BE290" s="38"/>
      <c r="BF290" s="38"/>
      <c r="BG290" s="38"/>
      <c r="BH290" s="38"/>
      <c r="BI290" s="38"/>
      <c r="BJ290" s="38"/>
      <c r="BK290" s="38"/>
      <c r="BL290" s="38"/>
      <c r="BM290" s="38"/>
      <c r="BN290" s="38"/>
      <c r="BO290" s="38"/>
      <c r="BP290" s="38"/>
      <c r="BQ290" s="38"/>
      <c r="BR290" s="38"/>
      <c r="BS290" s="38"/>
      <c r="BT290" s="38"/>
      <c r="BU290" s="38"/>
      <c r="BV290" s="38"/>
      <c r="BW290" s="38"/>
      <c r="BX290" s="38"/>
      <c r="BY290" s="38"/>
      <c r="BZ290" s="38"/>
      <c r="CA290" s="38"/>
      <c r="CB290" s="38"/>
      <c r="CC290" s="38"/>
      <c r="CD290" s="38"/>
      <c r="CE290" s="38"/>
      <c r="CF290" s="38"/>
      <c r="CG290" s="38"/>
      <c r="CH290" s="38"/>
      <c r="CI290" s="38"/>
      <c r="CJ290" s="38"/>
      <c r="CK290" s="38"/>
      <c r="CL290" s="38"/>
      <c r="CM290" s="38"/>
      <c r="CN290" s="38"/>
      <c r="CO290" s="38"/>
      <c r="CP290" s="38"/>
      <c r="CQ290" s="38"/>
      <c r="CR290" s="38"/>
      <c r="CS290" s="38"/>
      <c r="CT290" s="38"/>
      <c r="CU290" s="38"/>
      <c r="CV290" s="38"/>
      <c r="CW290" s="38"/>
      <c r="CX290" s="38"/>
      <c r="CY290" s="38"/>
      <c r="CZ290" s="38"/>
      <c r="DA290" s="38"/>
      <c r="DB290" s="38"/>
      <c r="DC290" s="38"/>
      <c r="DD290" s="38"/>
      <c r="DE290" s="38"/>
      <c r="DF290" s="38"/>
      <c r="DG290" s="38"/>
      <c r="DH290" s="38"/>
      <c r="DI290" s="38"/>
      <c r="DJ290" s="38"/>
      <c r="DK290" s="38"/>
      <c r="DL290" s="38"/>
      <c r="DM290" s="38"/>
      <c r="DN290" s="38"/>
      <c r="DO290" s="38"/>
      <c r="DP290" s="38"/>
      <c r="DQ290" s="38"/>
      <c r="DR290" s="38"/>
      <c r="DS290" s="38"/>
      <c r="DT290" s="38"/>
      <c r="DU290" s="38"/>
      <c r="DV290" s="38"/>
      <c r="DW290" s="38"/>
      <c r="DX290" s="38"/>
      <c r="DY290" s="38"/>
      <c r="DZ290" s="38"/>
      <c r="EA290" s="38"/>
      <c r="EB290" s="38"/>
      <c r="EC290" s="38"/>
      <c r="ED290" s="38"/>
      <c r="EE290" s="38"/>
      <c r="EF290" s="38"/>
      <c r="EG290" s="38"/>
      <c r="EH290" s="38"/>
      <c r="EI290" s="38"/>
      <c r="EJ290" s="38"/>
      <c r="EK290" s="38"/>
      <c r="EL290" s="38"/>
      <c r="EM290" s="38"/>
      <c r="EN290" s="38"/>
      <c r="EO290" s="38"/>
      <c r="EP290" s="38"/>
      <c r="EQ290" s="38"/>
      <c r="ER290" s="38"/>
      <c r="ES290" s="38"/>
      <c r="ET290" s="38"/>
      <c r="EU290" s="38"/>
      <c r="EV290" s="38"/>
      <c r="EW290" s="38"/>
      <c r="EX290" s="38"/>
      <c r="EY290" s="38"/>
      <c r="EZ290" s="38"/>
      <c r="FA290" s="38"/>
      <c r="FB290" s="38"/>
      <c r="FC290" s="38"/>
      <c r="FD290" s="38"/>
      <c r="FE290" s="38"/>
      <c r="FF290" s="38"/>
      <c r="FG290" s="38"/>
      <c r="FH290" s="38"/>
      <c r="FI290" s="38"/>
      <c r="FJ290" s="38"/>
      <c r="FK290" s="38"/>
      <c r="FL290" s="38"/>
      <c r="FM290" s="38"/>
      <c r="FN290" s="38"/>
      <c r="FO290" s="38"/>
      <c r="FP290" s="38"/>
      <c r="FQ290" s="38"/>
      <c r="FR290" s="38"/>
      <c r="FS290" s="38"/>
      <c r="FT290" s="38"/>
      <c r="FU290" s="38"/>
      <c r="FV290" s="38"/>
      <c r="FW290" s="38"/>
      <c r="FX290" s="38"/>
      <c r="FY290" s="38"/>
      <c r="FZ290" s="38"/>
      <c r="GA290" s="38"/>
      <c r="GB290" s="38"/>
      <c r="GC290" s="38"/>
      <c r="GD290" s="38"/>
      <c r="GE290" s="38"/>
      <c r="GF290" s="38"/>
      <c r="GG290" s="38"/>
      <c r="GH290" s="38"/>
      <c r="GI290" s="38"/>
      <c r="GJ290" s="38"/>
      <c r="GK290" s="38"/>
      <c r="GL290" s="38"/>
      <c r="GM290" s="38"/>
      <c r="GN290" s="38"/>
      <c r="GO290" s="38"/>
      <c r="GP290" s="38"/>
      <c r="GQ290" s="38"/>
      <c r="GR290" s="38"/>
      <c r="GS290" s="38"/>
      <c r="GT290" s="38"/>
      <c r="GU290" s="38"/>
      <c r="GV290" s="38"/>
      <c r="GW290" s="38"/>
      <c r="GX290" s="38"/>
      <c r="GY290" s="38"/>
      <c r="GZ290" s="38"/>
      <c r="HA290" s="38"/>
      <c r="HB290" s="38"/>
      <c r="HC290" s="38"/>
      <c r="HD290" s="38"/>
      <c r="HE290" s="38"/>
      <c r="HF290" s="38"/>
      <c r="HG290" s="38"/>
      <c r="HH290" s="38"/>
      <c r="HI290" s="38"/>
    </row>
    <row r="291" spans="1:217" s="25" customFormat="1" ht="12.75">
      <c r="A291" s="45"/>
      <c r="B291" s="4" t="s">
        <v>507</v>
      </c>
      <c r="C291" s="15" t="s">
        <v>499</v>
      </c>
      <c r="D291" s="4">
        <v>11</v>
      </c>
      <c r="E291" s="5" t="s">
        <v>483</v>
      </c>
      <c r="F291" s="5">
        <v>8</v>
      </c>
      <c r="G291" s="5" t="s">
        <v>35</v>
      </c>
      <c r="H291" s="5">
        <v>18983239</v>
      </c>
      <c r="I291" s="5">
        <v>239</v>
      </c>
      <c r="J291" s="5">
        <v>10</v>
      </c>
      <c r="K291" s="4">
        <v>4</v>
      </c>
      <c r="L291" s="4">
        <v>4</v>
      </c>
      <c r="M291" s="4">
        <v>3</v>
      </c>
      <c r="N291" s="5">
        <v>35</v>
      </c>
      <c r="O291" s="5">
        <v>35</v>
      </c>
      <c r="P291" s="5">
        <v>40</v>
      </c>
      <c r="Q291" s="5">
        <v>110</v>
      </c>
      <c r="R291" s="49">
        <v>5</v>
      </c>
      <c r="S291" s="43"/>
      <c r="T291" s="38"/>
      <c r="U291" s="38"/>
      <c r="V291" s="5"/>
      <c r="W291" s="5"/>
      <c r="X291" s="5"/>
      <c r="Y291" s="5"/>
      <c r="Z291" s="58"/>
      <c r="AA291" s="50"/>
      <c r="AB291" s="5"/>
      <c r="AC291" s="5"/>
      <c r="AD291" s="58"/>
      <c r="AE291" s="50"/>
      <c r="AF291" s="50"/>
      <c r="AG291" s="50"/>
      <c r="AH291" s="5" t="s">
        <v>344</v>
      </c>
      <c r="AI291" s="5"/>
      <c r="AJ291" s="5" t="s">
        <v>305</v>
      </c>
      <c r="AK291" s="5">
        <v>9</v>
      </c>
      <c r="AL291" s="58"/>
      <c r="AM291" s="50"/>
      <c r="AN291" s="5" t="s">
        <v>344</v>
      </c>
      <c r="AO291" s="5"/>
      <c r="AP291" s="58"/>
      <c r="AQ291" s="5"/>
      <c r="AR291" s="5"/>
      <c r="AS291" s="5"/>
      <c r="AT291" s="38"/>
      <c r="AU291" s="38"/>
      <c r="AV291" s="5"/>
      <c r="AW291" s="5"/>
      <c r="AX291" s="5"/>
      <c r="AY291" s="5"/>
      <c r="AZ291" s="49"/>
      <c r="BA291" s="43"/>
      <c r="BB291" s="38"/>
      <c r="BC291" s="38"/>
      <c r="BD291" s="38"/>
      <c r="BE291" s="38"/>
      <c r="BF291" s="38"/>
      <c r="BG291" s="38"/>
      <c r="BH291" s="38"/>
      <c r="BI291" s="38"/>
      <c r="BJ291" s="38"/>
      <c r="BK291" s="38"/>
      <c r="BL291" s="38"/>
      <c r="BM291" s="38"/>
      <c r="BN291" s="38"/>
      <c r="BO291" s="38"/>
      <c r="BP291" s="38"/>
      <c r="BQ291" s="38"/>
      <c r="BR291" s="38"/>
      <c r="BS291" s="38"/>
      <c r="BT291" s="38"/>
      <c r="BU291" s="38"/>
      <c r="BV291" s="38"/>
      <c r="BW291" s="38"/>
      <c r="BX291" s="38"/>
      <c r="BY291" s="38"/>
      <c r="BZ291" s="38"/>
      <c r="CA291" s="38"/>
      <c r="CB291" s="38"/>
      <c r="CC291" s="38"/>
      <c r="CD291" s="38"/>
      <c r="CE291" s="38"/>
      <c r="CF291" s="38"/>
      <c r="CG291" s="38"/>
      <c r="CH291" s="38"/>
      <c r="CI291" s="38"/>
      <c r="CJ291" s="38"/>
      <c r="CK291" s="38"/>
      <c r="CL291" s="38"/>
      <c r="CM291" s="38"/>
      <c r="CN291" s="38"/>
      <c r="CO291" s="38"/>
      <c r="CP291" s="38"/>
      <c r="CQ291" s="38"/>
      <c r="CR291" s="38"/>
      <c r="CS291" s="38"/>
      <c r="CT291" s="38"/>
      <c r="CU291" s="38"/>
      <c r="CV291" s="38"/>
      <c r="CW291" s="38"/>
      <c r="CX291" s="38"/>
      <c r="CY291" s="38"/>
      <c r="CZ291" s="38"/>
      <c r="DA291" s="38"/>
      <c r="DB291" s="38"/>
      <c r="DC291" s="38"/>
      <c r="DD291" s="38"/>
      <c r="DE291" s="38"/>
      <c r="DF291" s="38"/>
      <c r="DG291" s="38"/>
      <c r="DH291" s="38"/>
      <c r="DI291" s="38"/>
      <c r="DJ291" s="38"/>
      <c r="DK291" s="38"/>
      <c r="DL291" s="38"/>
      <c r="DM291" s="38"/>
      <c r="DN291" s="38"/>
      <c r="DO291" s="38"/>
      <c r="DP291" s="38"/>
      <c r="DQ291" s="38"/>
      <c r="DR291" s="38"/>
      <c r="DS291" s="38"/>
      <c r="DT291" s="38"/>
      <c r="DU291" s="38"/>
      <c r="DV291" s="38"/>
      <c r="DW291" s="38"/>
      <c r="DX291" s="38"/>
      <c r="DY291" s="38"/>
      <c r="DZ291" s="38"/>
      <c r="EA291" s="38"/>
      <c r="EB291" s="38"/>
      <c r="EC291" s="38"/>
      <c r="ED291" s="38"/>
      <c r="EE291" s="38"/>
      <c r="EF291" s="38"/>
      <c r="EG291" s="38"/>
      <c r="EH291" s="38"/>
      <c r="EI291" s="38"/>
      <c r="EJ291" s="38"/>
      <c r="EK291" s="38"/>
      <c r="EL291" s="38"/>
      <c r="EM291" s="38"/>
      <c r="EN291" s="38"/>
      <c r="EO291" s="38"/>
      <c r="EP291" s="38"/>
      <c r="EQ291" s="38"/>
      <c r="ER291" s="38"/>
      <c r="ES291" s="38"/>
      <c r="ET291" s="38"/>
      <c r="EU291" s="38"/>
      <c r="EV291" s="38"/>
      <c r="EW291" s="38"/>
      <c r="EX291" s="38"/>
      <c r="EY291" s="38"/>
      <c r="EZ291" s="38"/>
      <c r="FA291" s="38"/>
      <c r="FB291" s="38"/>
      <c r="FC291" s="38"/>
      <c r="FD291" s="38"/>
      <c r="FE291" s="38"/>
      <c r="FF291" s="38"/>
      <c r="FG291" s="38"/>
      <c r="FH291" s="38"/>
      <c r="FI291" s="38"/>
      <c r="FJ291" s="38"/>
      <c r="FK291" s="38"/>
      <c r="FL291" s="38"/>
      <c r="FM291" s="38"/>
      <c r="FN291" s="38"/>
      <c r="FO291" s="38"/>
      <c r="FP291" s="38"/>
      <c r="FQ291" s="38"/>
      <c r="FR291" s="38"/>
      <c r="FS291" s="38"/>
      <c r="FT291" s="38"/>
      <c r="FU291" s="38"/>
      <c r="FV291" s="38"/>
      <c r="FW291" s="38"/>
      <c r="FX291" s="38"/>
      <c r="FY291" s="38"/>
      <c r="FZ291" s="38"/>
      <c r="GA291" s="38"/>
      <c r="GB291" s="38"/>
      <c r="GC291" s="38"/>
      <c r="GD291" s="38"/>
      <c r="GE291" s="38"/>
      <c r="GF291" s="38"/>
      <c r="GG291" s="38"/>
      <c r="GH291" s="38"/>
      <c r="GI291" s="38"/>
      <c r="GJ291" s="38"/>
      <c r="GK291" s="38"/>
      <c r="GL291" s="38"/>
      <c r="GM291" s="38"/>
      <c r="GN291" s="38"/>
      <c r="GO291" s="38"/>
      <c r="GP291" s="38"/>
      <c r="GQ291" s="38"/>
      <c r="GR291" s="38"/>
      <c r="GS291" s="38"/>
      <c r="GT291" s="38"/>
      <c r="GU291" s="38"/>
      <c r="GV291" s="38"/>
      <c r="GW291" s="38"/>
      <c r="GX291" s="38"/>
      <c r="GY291" s="38"/>
      <c r="GZ291" s="38"/>
      <c r="HA291" s="38"/>
      <c r="HB291" s="38"/>
      <c r="HC291" s="38"/>
      <c r="HD291" s="38"/>
      <c r="HE291" s="38"/>
      <c r="HF291" s="38"/>
      <c r="HG291" s="38"/>
      <c r="HH291" s="38"/>
      <c r="HI291" s="38"/>
    </row>
    <row r="292" spans="1:217" s="25" customFormat="1" ht="12.75">
      <c r="A292" s="45"/>
      <c r="B292" s="12" t="s">
        <v>507</v>
      </c>
      <c r="C292" s="16" t="s">
        <v>457</v>
      </c>
      <c r="D292" s="12">
        <v>10</v>
      </c>
      <c r="E292" s="13" t="s">
        <v>483</v>
      </c>
      <c r="F292" s="13">
        <v>8</v>
      </c>
      <c r="G292" s="13" t="s">
        <v>35</v>
      </c>
      <c r="H292" s="13">
        <v>18983239</v>
      </c>
      <c r="I292" s="13">
        <v>239</v>
      </c>
      <c r="J292" s="13">
        <v>10</v>
      </c>
      <c r="K292" s="12">
        <v>5</v>
      </c>
      <c r="L292" s="12">
        <v>5</v>
      </c>
      <c r="M292" s="12">
        <v>3</v>
      </c>
      <c r="N292" s="13">
        <v>30</v>
      </c>
      <c r="O292" s="13">
        <v>30</v>
      </c>
      <c r="P292" s="13">
        <v>40</v>
      </c>
      <c r="Q292" s="13">
        <v>100</v>
      </c>
      <c r="R292" s="55">
        <v>6</v>
      </c>
      <c r="S292" s="60"/>
      <c r="T292" s="38"/>
      <c r="U292" s="38"/>
      <c r="V292" s="5"/>
      <c r="W292" s="5"/>
      <c r="X292" s="5"/>
      <c r="Y292" s="5"/>
      <c r="Z292" s="58"/>
      <c r="AA292" s="50"/>
      <c r="AB292" s="5"/>
      <c r="AC292" s="5"/>
      <c r="AD292" s="58"/>
      <c r="AE292" s="50"/>
      <c r="AF292" s="50"/>
      <c r="AG292" s="50"/>
      <c r="AH292" s="50"/>
      <c r="AI292" s="50"/>
      <c r="AJ292" s="50"/>
      <c r="AK292" s="50"/>
      <c r="AL292" s="50"/>
      <c r="AM292" s="50"/>
      <c r="AN292" s="50"/>
      <c r="AO292" s="50"/>
      <c r="AP292" s="5"/>
      <c r="AQ292" s="5"/>
      <c r="AR292" s="5"/>
      <c r="AS292" s="5"/>
      <c r="AT292" s="38"/>
      <c r="AU292" s="38"/>
      <c r="AV292" s="5"/>
      <c r="AW292" s="5"/>
      <c r="AX292" s="5"/>
      <c r="AY292" s="5"/>
      <c r="AZ292" s="49"/>
      <c r="BA292" s="43"/>
      <c r="BB292" s="38"/>
      <c r="BC292" s="38"/>
      <c r="BD292" s="38"/>
      <c r="BE292" s="38"/>
      <c r="BF292" s="38"/>
      <c r="BG292" s="38"/>
      <c r="BH292" s="38"/>
      <c r="BI292" s="38"/>
      <c r="BJ292" s="38"/>
      <c r="BK292" s="38"/>
      <c r="BL292" s="38"/>
      <c r="BM292" s="38"/>
      <c r="BN292" s="38"/>
      <c r="BO292" s="38"/>
      <c r="BP292" s="38"/>
      <c r="BQ292" s="38"/>
      <c r="BR292" s="38"/>
      <c r="BS292" s="38"/>
      <c r="BT292" s="38"/>
      <c r="BU292" s="38"/>
      <c r="BV292" s="38"/>
      <c r="BW292" s="38"/>
      <c r="BX292" s="38"/>
      <c r="BY292" s="38"/>
      <c r="BZ292" s="38"/>
      <c r="CA292" s="38"/>
      <c r="CB292" s="38"/>
      <c r="CC292" s="38"/>
      <c r="CD292" s="38"/>
      <c r="CE292" s="38"/>
      <c r="CF292" s="38"/>
      <c r="CG292" s="38"/>
      <c r="CH292" s="38"/>
      <c r="CI292" s="38"/>
      <c r="CJ292" s="38"/>
      <c r="CK292" s="38"/>
      <c r="CL292" s="38"/>
      <c r="CM292" s="38"/>
      <c r="CN292" s="38"/>
      <c r="CO292" s="38"/>
      <c r="CP292" s="38"/>
      <c r="CQ292" s="38"/>
      <c r="CR292" s="38"/>
      <c r="CS292" s="38"/>
      <c r="CT292" s="38"/>
      <c r="CU292" s="38"/>
      <c r="CV292" s="38"/>
      <c r="CW292" s="38"/>
      <c r="CX292" s="38"/>
      <c r="CY292" s="38"/>
      <c r="CZ292" s="38"/>
      <c r="DA292" s="38"/>
      <c r="DB292" s="38"/>
      <c r="DC292" s="38"/>
      <c r="DD292" s="38"/>
      <c r="DE292" s="38"/>
      <c r="DF292" s="38"/>
      <c r="DG292" s="38"/>
      <c r="DH292" s="38"/>
      <c r="DI292" s="38"/>
      <c r="DJ292" s="38"/>
      <c r="DK292" s="38"/>
      <c r="DL292" s="38"/>
      <c r="DM292" s="38"/>
      <c r="DN292" s="38"/>
      <c r="DO292" s="38"/>
      <c r="DP292" s="38"/>
      <c r="DQ292" s="38"/>
      <c r="DR292" s="38"/>
      <c r="DS292" s="38"/>
      <c r="DT292" s="38"/>
      <c r="DU292" s="38"/>
      <c r="DV292" s="38"/>
      <c r="DW292" s="38"/>
      <c r="DX292" s="38"/>
      <c r="DY292" s="38"/>
      <c r="DZ292" s="38"/>
      <c r="EA292" s="38"/>
      <c r="EB292" s="38"/>
      <c r="EC292" s="38"/>
      <c r="ED292" s="38"/>
      <c r="EE292" s="38"/>
      <c r="EF292" s="38"/>
      <c r="EG292" s="38"/>
      <c r="EH292" s="38"/>
      <c r="EI292" s="38"/>
      <c r="EJ292" s="38"/>
      <c r="EK292" s="38"/>
      <c r="EL292" s="38"/>
      <c r="EM292" s="38"/>
      <c r="EN292" s="38"/>
      <c r="EO292" s="38"/>
      <c r="EP292" s="38"/>
      <c r="EQ292" s="38"/>
      <c r="ER292" s="38"/>
      <c r="ES292" s="38"/>
      <c r="ET292" s="38"/>
      <c r="EU292" s="38"/>
      <c r="EV292" s="38"/>
      <c r="EW292" s="38"/>
      <c r="EX292" s="38"/>
      <c r="EY292" s="38"/>
      <c r="EZ292" s="38"/>
      <c r="FA292" s="38"/>
      <c r="FB292" s="38"/>
      <c r="FC292" s="38"/>
      <c r="FD292" s="38"/>
      <c r="FE292" s="38"/>
      <c r="FF292" s="38"/>
      <c r="FG292" s="38"/>
      <c r="FH292" s="38"/>
      <c r="FI292" s="38"/>
      <c r="FJ292" s="38"/>
      <c r="FK292" s="38"/>
      <c r="FL292" s="38"/>
      <c r="FM292" s="38"/>
      <c r="FN292" s="38"/>
      <c r="FO292" s="38"/>
      <c r="FP292" s="38"/>
      <c r="FQ292" s="38"/>
      <c r="FR292" s="38"/>
      <c r="FS292" s="38"/>
      <c r="FT292" s="38"/>
      <c r="FU292" s="38"/>
      <c r="FV292" s="38"/>
      <c r="FW292" s="38"/>
      <c r="FX292" s="38"/>
      <c r="FY292" s="38"/>
      <c r="FZ292" s="38"/>
      <c r="GA292" s="38"/>
      <c r="GB292" s="38"/>
      <c r="GC292" s="38"/>
      <c r="GD292" s="38"/>
      <c r="GE292" s="38"/>
      <c r="GF292" s="38"/>
      <c r="GG292" s="38"/>
      <c r="GH292" s="38"/>
      <c r="GI292" s="38"/>
      <c r="GJ292" s="38"/>
      <c r="GK292" s="38"/>
      <c r="GL292" s="38"/>
      <c r="GM292" s="38"/>
      <c r="GN292" s="38"/>
      <c r="GO292" s="38"/>
      <c r="GP292" s="38"/>
      <c r="GQ292" s="38"/>
      <c r="GR292" s="38"/>
      <c r="GS292" s="38"/>
      <c r="GT292" s="38"/>
      <c r="GU292" s="38"/>
      <c r="GV292" s="38"/>
      <c r="GW292" s="38"/>
      <c r="GX292" s="38"/>
      <c r="GY292" s="38"/>
      <c r="GZ292" s="38"/>
      <c r="HA292" s="38"/>
      <c r="HB292" s="38"/>
      <c r="HC292" s="38"/>
      <c r="HD292" s="38"/>
      <c r="HE292" s="38"/>
      <c r="HF292" s="38"/>
      <c r="HG292" s="38"/>
      <c r="HH292" s="38"/>
      <c r="HI292" s="38"/>
    </row>
    <row r="293" spans="1:217" s="25" customFormat="1" ht="12.75">
      <c r="A293" s="45"/>
      <c r="B293" s="4" t="s">
        <v>560</v>
      </c>
      <c r="C293" s="15">
        <v>42631</v>
      </c>
      <c r="D293" s="4">
        <v>10</v>
      </c>
      <c r="E293" s="5" t="s">
        <v>484</v>
      </c>
      <c r="F293" s="48">
        <v>8</v>
      </c>
      <c r="G293" s="5" t="s">
        <v>35</v>
      </c>
      <c r="H293" s="5">
        <v>18983427</v>
      </c>
      <c r="I293" s="5">
        <v>427</v>
      </c>
      <c r="J293" s="5">
        <v>10</v>
      </c>
      <c r="K293" s="4">
        <v>2</v>
      </c>
      <c r="L293" s="4">
        <v>4</v>
      </c>
      <c r="M293" s="4">
        <v>3</v>
      </c>
      <c r="N293" s="5">
        <v>45</v>
      </c>
      <c r="O293" s="5">
        <v>35</v>
      </c>
      <c r="P293" s="5">
        <v>40</v>
      </c>
      <c r="Q293" s="5">
        <v>120</v>
      </c>
      <c r="R293" s="49">
        <v>1</v>
      </c>
      <c r="S293" s="43">
        <v>325</v>
      </c>
      <c r="T293" s="38"/>
      <c r="U293" s="38"/>
      <c r="V293" s="5"/>
      <c r="W293" s="5"/>
      <c r="X293" s="5"/>
      <c r="Y293" s="5"/>
      <c r="Z293" s="58"/>
      <c r="AA293" s="50"/>
      <c r="AB293" s="5"/>
      <c r="AC293" s="5"/>
      <c r="AD293" s="58"/>
      <c r="AE293" s="50"/>
      <c r="AF293" s="50"/>
      <c r="AG293" s="50"/>
      <c r="AH293" s="50"/>
      <c r="AI293" s="50"/>
      <c r="AJ293" s="50"/>
      <c r="AK293" s="50"/>
      <c r="AL293" s="50"/>
      <c r="AM293" s="50"/>
      <c r="AN293" s="50"/>
      <c r="AO293" s="50"/>
      <c r="AP293" s="5"/>
      <c r="AQ293" s="5"/>
      <c r="AR293" s="5"/>
      <c r="AS293" s="5"/>
      <c r="AT293" s="38"/>
      <c r="AU293" s="38"/>
      <c r="AV293" s="5"/>
      <c r="AW293" s="5"/>
      <c r="AX293" s="5"/>
      <c r="AY293" s="5"/>
      <c r="AZ293" s="49"/>
      <c r="BA293" s="43"/>
      <c r="BB293" s="38"/>
      <c r="BC293" s="38"/>
      <c r="BD293" s="38"/>
      <c r="BE293" s="38"/>
      <c r="BF293" s="38"/>
      <c r="BG293" s="38"/>
      <c r="BH293" s="38"/>
      <c r="BI293" s="38"/>
      <c r="BJ293" s="38"/>
      <c r="BK293" s="38"/>
      <c r="BL293" s="38"/>
      <c r="BM293" s="38"/>
      <c r="BN293" s="38"/>
      <c r="BO293" s="38"/>
      <c r="BP293" s="38"/>
      <c r="BQ293" s="38"/>
      <c r="BR293" s="38"/>
      <c r="BS293" s="38"/>
      <c r="BT293" s="38"/>
      <c r="BU293" s="38"/>
      <c r="BV293" s="38"/>
      <c r="BW293" s="38"/>
      <c r="BX293" s="38"/>
      <c r="BY293" s="38"/>
      <c r="BZ293" s="38"/>
      <c r="CA293" s="38"/>
      <c r="CB293" s="38"/>
      <c r="CC293" s="38"/>
      <c r="CD293" s="38"/>
      <c r="CE293" s="38"/>
      <c r="CF293" s="38"/>
      <c r="CG293" s="38"/>
      <c r="CH293" s="38"/>
      <c r="CI293" s="38"/>
      <c r="CJ293" s="38"/>
      <c r="CK293" s="38"/>
      <c r="CL293" s="38"/>
      <c r="CM293" s="38"/>
      <c r="CN293" s="38"/>
      <c r="CO293" s="38"/>
      <c r="CP293" s="38"/>
      <c r="CQ293" s="38"/>
      <c r="CR293" s="38"/>
      <c r="CS293" s="38"/>
      <c r="CT293" s="38"/>
      <c r="CU293" s="38"/>
      <c r="CV293" s="38"/>
      <c r="CW293" s="38"/>
      <c r="CX293" s="38"/>
      <c r="CY293" s="38"/>
      <c r="CZ293" s="38"/>
      <c r="DA293" s="38"/>
      <c r="DB293" s="38"/>
      <c r="DC293" s="38"/>
      <c r="DD293" s="38"/>
      <c r="DE293" s="38"/>
      <c r="DF293" s="38"/>
      <c r="DG293" s="38"/>
      <c r="DH293" s="38"/>
      <c r="DI293" s="38"/>
      <c r="DJ293" s="38"/>
      <c r="DK293" s="38"/>
      <c r="DL293" s="38"/>
      <c r="DM293" s="38"/>
      <c r="DN293" s="38"/>
      <c r="DO293" s="38"/>
      <c r="DP293" s="38"/>
      <c r="DQ293" s="38"/>
      <c r="DR293" s="38"/>
      <c r="DS293" s="38"/>
      <c r="DT293" s="38"/>
      <c r="DU293" s="38"/>
      <c r="DV293" s="38"/>
      <c r="DW293" s="38"/>
      <c r="DX293" s="38"/>
      <c r="DY293" s="38"/>
      <c r="DZ293" s="38"/>
      <c r="EA293" s="38"/>
      <c r="EB293" s="38"/>
      <c r="EC293" s="38"/>
      <c r="ED293" s="38"/>
      <c r="EE293" s="38"/>
      <c r="EF293" s="38"/>
      <c r="EG293" s="38"/>
      <c r="EH293" s="38"/>
      <c r="EI293" s="38"/>
      <c r="EJ293" s="38"/>
      <c r="EK293" s="38"/>
      <c r="EL293" s="38"/>
      <c r="EM293" s="38"/>
      <c r="EN293" s="38"/>
      <c r="EO293" s="38"/>
      <c r="EP293" s="38"/>
      <c r="EQ293" s="38"/>
      <c r="ER293" s="38"/>
      <c r="ES293" s="38"/>
      <c r="ET293" s="38"/>
      <c r="EU293" s="38"/>
      <c r="EV293" s="38"/>
      <c r="EW293" s="38"/>
      <c r="EX293" s="38"/>
      <c r="EY293" s="38"/>
      <c r="EZ293" s="38"/>
      <c r="FA293" s="38"/>
      <c r="FB293" s="38"/>
      <c r="FC293" s="38"/>
      <c r="FD293" s="38"/>
      <c r="FE293" s="38"/>
      <c r="FF293" s="38"/>
      <c r="FG293" s="38"/>
      <c r="FH293" s="38"/>
      <c r="FI293" s="38"/>
      <c r="FJ293" s="38"/>
      <c r="FK293" s="38"/>
      <c r="FL293" s="38"/>
      <c r="FM293" s="38"/>
      <c r="FN293" s="38"/>
      <c r="FO293" s="38"/>
      <c r="FP293" s="38"/>
      <c r="FQ293" s="38"/>
      <c r="FR293" s="38"/>
      <c r="FS293" s="38"/>
      <c r="FT293" s="38"/>
      <c r="FU293" s="38"/>
      <c r="FV293" s="38"/>
      <c r="FW293" s="38"/>
      <c r="FX293" s="38"/>
      <c r="FY293" s="38"/>
      <c r="FZ293" s="38"/>
      <c r="GA293" s="38"/>
      <c r="GB293" s="38"/>
      <c r="GC293" s="38"/>
      <c r="GD293" s="38"/>
      <c r="GE293" s="38"/>
      <c r="GF293" s="38"/>
      <c r="GG293" s="38"/>
      <c r="GH293" s="38"/>
      <c r="GI293" s="38"/>
      <c r="GJ293" s="38"/>
      <c r="GK293" s="38"/>
      <c r="GL293" s="38"/>
      <c r="GM293" s="38"/>
      <c r="GN293" s="38"/>
      <c r="GO293" s="38"/>
      <c r="GP293" s="38"/>
      <c r="GQ293" s="38"/>
      <c r="GR293" s="38"/>
      <c r="GS293" s="38"/>
      <c r="GT293" s="38"/>
      <c r="GU293" s="38"/>
      <c r="GV293" s="38"/>
      <c r="GW293" s="38"/>
      <c r="GX293" s="38"/>
      <c r="GY293" s="38"/>
      <c r="GZ293" s="38"/>
      <c r="HA293" s="38"/>
      <c r="HB293" s="38"/>
      <c r="HC293" s="38"/>
      <c r="HD293" s="38"/>
      <c r="HE293" s="38"/>
      <c r="HF293" s="38"/>
      <c r="HG293" s="38"/>
      <c r="HH293" s="38"/>
      <c r="HI293" s="38"/>
    </row>
    <row r="294" spans="2:18" ht="12.75">
      <c r="B294" s="4" t="s">
        <v>507</v>
      </c>
      <c r="C294" s="15" t="s">
        <v>499</v>
      </c>
      <c r="D294" s="4">
        <v>11</v>
      </c>
      <c r="E294" s="5" t="s">
        <v>484</v>
      </c>
      <c r="F294" s="5">
        <v>8</v>
      </c>
      <c r="G294" s="5" t="s">
        <v>35</v>
      </c>
      <c r="H294" s="5">
        <v>18983427</v>
      </c>
      <c r="I294" s="5">
        <v>427</v>
      </c>
      <c r="J294" s="5">
        <v>10</v>
      </c>
      <c r="K294" s="4">
        <v>5</v>
      </c>
      <c r="L294" s="4">
        <v>5</v>
      </c>
      <c r="M294" s="4">
        <v>2</v>
      </c>
      <c r="N294" s="5">
        <v>30</v>
      </c>
      <c r="O294" s="5">
        <v>30</v>
      </c>
      <c r="P294" s="5">
        <v>45</v>
      </c>
      <c r="Q294" s="5">
        <v>105</v>
      </c>
      <c r="R294" s="49">
        <v>2</v>
      </c>
    </row>
    <row r="295" spans="2:19" ht="12.75">
      <c r="B295" s="12" t="s">
        <v>507</v>
      </c>
      <c r="C295" s="16" t="s">
        <v>457</v>
      </c>
      <c r="D295" s="12">
        <v>10</v>
      </c>
      <c r="E295" s="13" t="s">
        <v>484</v>
      </c>
      <c r="F295" s="13">
        <v>8</v>
      </c>
      <c r="G295" s="13" t="s">
        <v>35</v>
      </c>
      <c r="H295" s="13">
        <v>18983427</v>
      </c>
      <c r="I295" s="13">
        <v>427</v>
      </c>
      <c r="J295" s="13">
        <v>10</v>
      </c>
      <c r="K295" s="12">
        <v>4</v>
      </c>
      <c r="L295" s="12">
        <v>4</v>
      </c>
      <c r="M295" s="12">
        <v>5</v>
      </c>
      <c r="N295" s="13">
        <v>35</v>
      </c>
      <c r="O295" s="13">
        <v>35</v>
      </c>
      <c r="P295" s="13">
        <v>30</v>
      </c>
      <c r="Q295" s="13">
        <v>100</v>
      </c>
      <c r="R295" s="55">
        <v>3</v>
      </c>
      <c r="S295" s="60"/>
    </row>
    <row r="296" spans="2:19" ht="12.75">
      <c r="B296" s="4" t="s">
        <v>507</v>
      </c>
      <c r="C296" s="15" t="s">
        <v>457</v>
      </c>
      <c r="D296" s="4">
        <v>5</v>
      </c>
      <c r="E296" s="5" t="s">
        <v>470</v>
      </c>
      <c r="F296" s="5">
        <v>8</v>
      </c>
      <c r="G296" s="5" t="s">
        <v>35</v>
      </c>
      <c r="H296" s="5">
        <v>18983432</v>
      </c>
      <c r="I296" s="5">
        <v>432</v>
      </c>
      <c r="J296" s="5">
        <v>10</v>
      </c>
      <c r="K296" s="4">
        <v>1</v>
      </c>
      <c r="L296" s="4">
        <v>1</v>
      </c>
      <c r="M296" s="4">
        <v>1</v>
      </c>
      <c r="N296" s="5">
        <v>40</v>
      </c>
      <c r="O296" s="5">
        <v>40</v>
      </c>
      <c r="P296" s="5">
        <v>40</v>
      </c>
      <c r="Q296" s="5">
        <v>120</v>
      </c>
      <c r="R296" s="49">
        <v>1</v>
      </c>
      <c r="S296" s="43">
        <v>240</v>
      </c>
    </row>
    <row r="297" spans="1:217" s="25" customFormat="1" ht="12.75">
      <c r="A297" s="45"/>
      <c r="B297" s="12" t="s">
        <v>507</v>
      </c>
      <c r="C297" s="16" t="s">
        <v>499</v>
      </c>
      <c r="D297" s="13">
        <v>6</v>
      </c>
      <c r="E297" s="13" t="s">
        <v>470</v>
      </c>
      <c r="F297" s="13">
        <v>8</v>
      </c>
      <c r="G297" s="13" t="s">
        <v>35</v>
      </c>
      <c r="H297" s="13">
        <v>18983432</v>
      </c>
      <c r="I297" s="13">
        <v>432</v>
      </c>
      <c r="J297" s="13">
        <v>10</v>
      </c>
      <c r="K297" s="12">
        <v>1</v>
      </c>
      <c r="L297" s="12">
        <v>1</v>
      </c>
      <c r="M297" s="12">
        <v>1</v>
      </c>
      <c r="N297" s="13">
        <v>40</v>
      </c>
      <c r="O297" s="13">
        <v>40</v>
      </c>
      <c r="P297" s="13">
        <v>40</v>
      </c>
      <c r="Q297" s="13">
        <v>120</v>
      </c>
      <c r="R297" s="55">
        <v>2</v>
      </c>
      <c r="S297" s="60"/>
      <c r="T297" s="38"/>
      <c r="U297" s="38"/>
      <c r="V297" s="5"/>
      <c r="W297" s="5"/>
      <c r="X297" s="5"/>
      <c r="Y297" s="5"/>
      <c r="Z297" s="58"/>
      <c r="AA297" s="50"/>
      <c r="AB297" s="5"/>
      <c r="AC297" s="5"/>
      <c r="AD297" s="58"/>
      <c r="AE297" s="50"/>
      <c r="AF297" s="50"/>
      <c r="AG297" s="50"/>
      <c r="AH297" s="50"/>
      <c r="AI297" s="50"/>
      <c r="AJ297" s="50"/>
      <c r="AK297" s="50"/>
      <c r="AL297" s="50"/>
      <c r="AM297" s="50"/>
      <c r="AN297" s="50"/>
      <c r="AO297" s="50"/>
      <c r="AP297" s="5"/>
      <c r="AQ297" s="5"/>
      <c r="AR297" s="5"/>
      <c r="AS297" s="5"/>
      <c r="AT297" s="38"/>
      <c r="AU297" s="38"/>
      <c r="AV297" s="5"/>
      <c r="AW297" s="5"/>
      <c r="AX297" s="5"/>
      <c r="AY297" s="5"/>
      <c r="AZ297" s="49"/>
      <c r="BA297" s="43"/>
      <c r="BB297" s="38"/>
      <c r="BC297" s="38"/>
      <c r="BD297" s="38"/>
      <c r="BE297" s="38"/>
      <c r="BF297" s="38"/>
      <c r="BG297" s="38"/>
      <c r="BH297" s="38"/>
      <c r="BI297" s="38"/>
      <c r="BJ297" s="38"/>
      <c r="BK297" s="38"/>
      <c r="BL297" s="38"/>
      <c r="BM297" s="38"/>
      <c r="BN297" s="38"/>
      <c r="BO297" s="38"/>
      <c r="BP297" s="38"/>
      <c r="BQ297" s="38"/>
      <c r="BR297" s="38"/>
      <c r="BS297" s="38"/>
      <c r="BT297" s="38"/>
      <c r="BU297" s="38"/>
      <c r="BV297" s="38"/>
      <c r="BW297" s="38"/>
      <c r="BX297" s="38"/>
      <c r="BY297" s="38"/>
      <c r="BZ297" s="38"/>
      <c r="CA297" s="38"/>
      <c r="CB297" s="38"/>
      <c r="CC297" s="38"/>
      <c r="CD297" s="38"/>
      <c r="CE297" s="38"/>
      <c r="CF297" s="38"/>
      <c r="CG297" s="38"/>
      <c r="CH297" s="38"/>
      <c r="CI297" s="38"/>
      <c r="CJ297" s="38"/>
      <c r="CK297" s="38"/>
      <c r="CL297" s="38"/>
      <c r="CM297" s="38"/>
      <c r="CN297" s="38"/>
      <c r="CO297" s="38"/>
      <c r="CP297" s="38"/>
      <c r="CQ297" s="38"/>
      <c r="CR297" s="38"/>
      <c r="CS297" s="38"/>
      <c r="CT297" s="38"/>
      <c r="CU297" s="38"/>
      <c r="CV297" s="38"/>
      <c r="CW297" s="38"/>
      <c r="CX297" s="38"/>
      <c r="CY297" s="38"/>
      <c r="CZ297" s="38"/>
      <c r="DA297" s="38"/>
      <c r="DB297" s="38"/>
      <c r="DC297" s="38"/>
      <c r="DD297" s="38"/>
      <c r="DE297" s="38"/>
      <c r="DF297" s="38"/>
      <c r="DG297" s="38"/>
      <c r="DH297" s="38"/>
      <c r="DI297" s="38"/>
      <c r="DJ297" s="38"/>
      <c r="DK297" s="38"/>
      <c r="DL297" s="38"/>
      <c r="DM297" s="38"/>
      <c r="DN297" s="38"/>
      <c r="DO297" s="38"/>
      <c r="DP297" s="38"/>
      <c r="DQ297" s="38"/>
      <c r="DR297" s="38"/>
      <c r="DS297" s="38"/>
      <c r="DT297" s="38"/>
      <c r="DU297" s="38"/>
      <c r="DV297" s="38"/>
      <c r="DW297" s="38"/>
      <c r="DX297" s="38"/>
      <c r="DY297" s="38"/>
      <c r="DZ297" s="38"/>
      <c r="EA297" s="38"/>
      <c r="EB297" s="38"/>
      <c r="EC297" s="38"/>
      <c r="ED297" s="38"/>
      <c r="EE297" s="38"/>
      <c r="EF297" s="38"/>
      <c r="EG297" s="38"/>
      <c r="EH297" s="38"/>
      <c r="EI297" s="38"/>
      <c r="EJ297" s="38"/>
      <c r="EK297" s="38"/>
      <c r="EL297" s="38"/>
      <c r="EM297" s="38"/>
      <c r="EN297" s="38"/>
      <c r="EO297" s="38"/>
      <c r="EP297" s="38"/>
      <c r="EQ297" s="38"/>
      <c r="ER297" s="38"/>
      <c r="ES297" s="38"/>
      <c r="ET297" s="38"/>
      <c r="EU297" s="38"/>
      <c r="EV297" s="38"/>
      <c r="EW297" s="38"/>
      <c r="EX297" s="38"/>
      <c r="EY297" s="38"/>
      <c r="EZ297" s="38"/>
      <c r="FA297" s="38"/>
      <c r="FB297" s="38"/>
      <c r="FC297" s="38"/>
      <c r="FD297" s="38"/>
      <c r="FE297" s="38"/>
      <c r="FF297" s="38"/>
      <c r="FG297" s="38"/>
      <c r="FH297" s="38"/>
      <c r="FI297" s="38"/>
      <c r="FJ297" s="38"/>
      <c r="FK297" s="38"/>
      <c r="FL297" s="38"/>
      <c r="FM297" s="38"/>
      <c r="FN297" s="38"/>
      <c r="FO297" s="38"/>
      <c r="FP297" s="38"/>
      <c r="FQ297" s="38"/>
      <c r="FR297" s="38"/>
      <c r="FS297" s="38"/>
      <c r="FT297" s="38"/>
      <c r="FU297" s="38"/>
      <c r="FV297" s="38"/>
      <c r="FW297" s="38"/>
      <c r="FX297" s="38"/>
      <c r="FY297" s="38"/>
      <c r="FZ297" s="38"/>
      <c r="GA297" s="38"/>
      <c r="GB297" s="38"/>
      <c r="GC297" s="38"/>
      <c r="GD297" s="38"/>
      <c r="GE297" s="38"/>
      <c r="GF297" s="38"/>
      <c r="GG297" s="38"/>
      <c r="GH297" s="38"/>
      <c r="GI297" s="38"/>
      <c r="GJ297" s="38"/>
      <c r="GK297" s="38"/>
      <c r="GL297" s="38"/>
      <c r="GM297" s="38"/>
      <c r="GN297" s="38"/>
      <c r="GO297" s="38"/>
      <c r="GP297" s="38"/>
      <c r="GQ297" s="38"/>
      <c r="GR297" s="38"/>
      <c r="GS297" s="38"/>
      <c r="GT297" s="38"/>
      <c r="GU297" s="38"/>
      <c r="GV297" s="38"/>
      <c r="GW297" s="38"/>
      <c r="GX297" s="38"/>
      <c r="GY297" s="38"/>
      <c r="GZ297" s="38"/>
      <c r="HA297" s="38"/>
      <c r="HB297" s="38"/>
      <c r="HC297" s="38"/>
      <c r="HD297" s="38"/>
      <c r="HE297" s="38"/>
      <c r="HF297" s="38"/>
      <c r="HG297" s="38"/>
      <c r="HH297" s="38"/>
      <c r="HI297" s="38"/>
    </row>
    <row r="298" spans="1:217" s="40" customFormat="1" ht="13.5" thickBot="1">
      <c r="A298" s="45"/>
      <c r="B298" s="4" t="s">
        <v>508</v>
      </c>
      <c r="C298" s="15">
        <v>42609</v>
      </c>
      <c r="D298" s="4">
        <v>9</v>
      </c>
      <c r="E298" s="5" t="s">
        <v>335</v>
      </c>
      <c r="F298" s="5">
        <v>8</v>
      </c>
      <c r="G298" s="5" t="s">
        <v>35</v>
      </c>
      <c r="H298" s="5" t="s">
        <v>373</v>
      </c>
      <c r="I298" s="5" t="s">
        <v>374</v>
      </c>
      <c r="J298" s="5" t="s">
        <v>367</v>
      </c>
      <c r="K298" s="4">
        <v>1</v>
      </c>
      <c r="L298" s="4">
        <v>1</v>
      </c>
      <c r="M298" s="4">
        <v>1</v>
      </c>
      <c r="N298" s="5">
        <v>50</v>
      </c>
      <c r="O298" s="5">
        <v>50</v>
      </c>
      <c r="P298" s="5">
        <v>50</v>
      </c>
      <c r="Q298" s="5">
        <v>150</v>
      </c>
      <c r="R298" s="49">
        <v>1</v>
      </c>
      <c r="S298" s="43">
        <v>825</v>
      </c>
      <c r="T298" s="38"/>
      <c r="U298" s="38"/>
      <c r="V298" s="5"/>
      <c r="W298" s="5"/>
      <c r="X298" s="5"/>
      <c r="Y298" s="5"/>
      <c r="Z298" s="58"/>
      <c r="AA298" s="50"/>
      <c r="AB298" s="5"/>
      <c r="AC298" s="5"/>
      <c r="AD298" s="58"/>
      <c r="AE298" s="50"/>
      <c r="AF298" s="50"/>
      <c r="AG298" s="50"/>
      <c r="AH298" s="50"/>
      <c r="AI298" s="50"/>
      <c r="AJ298" s="50"/>
      <c r="AK298" s="50"/>
      <c r="AL298" s="50"/>
      <c r="AM298" s="50"/>
      <c r="AN298" s="50"/>
      <c r="AO298" s="50"/>
      <c r="AP298" s="5"/>
      <c r="AQ298" s="5"/>
      <c r="AR298" s="5"/>
      <c r="AS298" s="5"/>
      <c r="AT298" s="38"/>
      <c r="AU298" s="38"/>
      <c r="AV298" s="5"/>
      <c r="AW298" s="5"/>
      <c r="AX298" s="5"/>
      <c r="AY298" s="5"/>
      <c r="AZ298" s="49"/>
      <c r="BA298" s="43"/>
      <c r="BB298" s="38"/>
      <c r="BC298" s="38"/>
      <c r="BD298" s="38"/>
      <c r="BE298" s="38"/>
      <c r="BF298" s="38"/>
      <c r="BG298" s="38"/>
      <c r="BH298" s="38"/>
      <c r="BI298" s="38"/>
      <c r="BJ298" s="38"/>
      <c r="BK298" s="38"/>
      <c r="BL298" s="38"/>
      <c r="BM298" s="38"/>
      <c r="BN298" s="38"/>
      <c r="BO298" s="38"/>
      <c r="BP298" s="38"/>
      <c r="BQ298" s="38"/>
      <c r="BR298" s="38"/>
      <c r="BS298" s="38"/>
      <c r="BT298" s="38"/>
      <c r="BU298" s="38"/>
      <c r="BV298" s="38"/>
      <c r="BW298" s="38"/>
      <c r="BX298" s="38"/>
      <c r="BY298" s="38"/>
      <c r="BZ298" s="38"/>
      <c r="CA298" s="38"/>
      <c r="CB298" s="38"/>
      <c r="CC298" s="38"/>
      <c r="CD298" s="38"/>
      <c r="CE298" s="38"/>
      <c r="CF298" s="38"/>
      <c r="CG298" s="38"/>
      <c r="CH298" s="38"/>
      <c r="CI298" s="38"/>
      <c r="CJ298" s="38"/>
      <c r="CK298" s="38"/>
      <c r="CL298" s="38"/>
      <c r="CM298" s="38"/>
      <c r="CN298" s="38"/>
      <c r="CO298" s="38"/>
      <c r="CP298" s="38"/>
      <c r="CQ298" s="38"/>
      <c r="CR298" s="38"/>
      <c r="CS298" s="38"/>
      <c r="CT298" s="38"/>
      <c r="CU298" s="38"/>
      <c r="CV298" s="38"/>
      <c r="CW298" s="38"/>
      <c r="CX298" s="38"/>
      <c r="CY298" s="38"/>
      <c r="CZ298" s="38"/>
      <c r="DA298" s="38"/>
      <c r="DB298" s="38"/>
      <c r="DC298" s="38"/>
      <c r="DD298" s="38"/>
      <c r="DE298" s="38"/>
      <c r="DF298" s="38"/>
      <c r="DG298" s="38"/>
      <c r="DH298" s="38"/>
      <c r="DI298" s="38"/>
      <c r="DJ298" s="38"/>
      <c r="DK298" s="38"/>
      <c r="DL298" s="38"/>
      <c r="DM298" s="38"/>
      <c r="DN298" s="38"/>
      <c r="DO298" s="38"/>
      <c r="DP298" s="38"/>
      <c r="DQ298" s="38"/>
      <c r="DR298" s="38"/>
      <c r="DS298" s="38"/>
      <c r="DT298" s="38"/>
      <c r="DU298" s="38"/>
      <c r="DV298" s="38"/>
      <c r="DW298" s="38"/>
      <c r="DX298" s="38"/>
      <c r="DY298" s="38"/>
      <c r="DZ298" s="38"/>
      <c r="EA298" s="38"/>
      <c r="EB298" s="38"/>
      <c r="EC298" s="38"/>
      <c r="ED298" s="38"/>
      <c r="EE298" s="38"/>
      <c r="EF298" s="38"/>
      <c r="EG298" s="38"/>
      <c r="EH298" s="38"/>
      <c r="EI298" s="38"/>
      <c r="EJ298" s="38"/>
      <c r="EK298" s="38"/>
      <c r="EL298" s="38"/>
      <c r="EM298" s="38"/>
      <c r="EN298" s="38"/>
      <c r="EO298" s="38"/>
      <c r="EP298" s="38"/>
      <c r="EQ298" s="38"/>
      <c r="ER298" s="38"/>
      <c r="ES298" s="38"/>
      <c r="ET298" s="38"/>
      <c r="EU298" s="38"/>
      <c r="EV298" s="38"/>
      <c r="EW298" s="38"/>
      <c r="EX298" s="38"/>
      <c r="EY298" s="38"/>
      <c r="EZ298" s="38"/>
      <c r="FA298" s="38"/>
      <c r="FB298" s="38"/>
      <c r="FC298" s="38"/>
      <c r="FD298" s="38"/>
      <c r="FE298" s="38"/>
      <c r="FF298" s="38"/>
      <c r="FG298" s="38"/>
      <c r="FH298" s="38"/>
      <c r="FI298" s="38"/>
      <c r="FJ298" s="38"/>
      <c r="FK298" s="38"/>
      <c r="FL298" s="38"/>
      <c r="FM298" s="38"/>
      <c r="FN298" s="38"/>
      <c r="FO298" s="38"/>
      <c r="FP298" s="38"/>
      <c r="FQ298" s="38"/>
      <c r="FR298" s="38"/>
      <c r="FS298" s="38"/>
      <c r="FT298" s="38"/>
      <c r="FU298" s="38"/>
      <c r="FV298" s="38"/>
      <c r="FW298" s="38"/>
      <c r="FX298" s="38"/>
      <c r="FY298" s="38"/>
      <c r="FZ298" s="38"/>
      <c r="GA298" s="38"/>
      <c r="GB298" s="38"/>
      <c r="GC298" s="38"/>
      <c r="GD298" s="38"/>
      <c r="GE298" s="38"/>
      <c r="GF298" s="38"/>
      <c r="GG298" s="38"/>
      <c r="GH298" s="38"/>
      <c r="GI298" s="38"/>
      <c r="GJ298" s="38"/>
      <c r="GK298" s="38"/>
      <c r="GL298" s="38"/>
      <c r="GM298" s="38"/>
      <c r="GN298" s="38"/>
      <c r="GO298" s="38"/>
      <c r="GP298" s="38"/>
      <c r="GQ298" s="38"/>
      <c r="GR298" s="38"/>
      <c r="GS298" s="38"/>
      <c r="GT298" s="38"/>
      <c r="GU298" s="38"/>
      <c r="GV298" s="38"/>
      <c r="GW298" s="38"/>
      <c r="GX298" s="38"/>
      <c r="GY298" s="38"/>
      <c r="GZ298" s="38"/>
      <c r="HA298" s="38"/>
      <c r="HB298" s="38"/>
      <c r="HC298" s="38"/>
      <c r="HD298" s="38"/>
      <c r="HE298" s="38"/>
      <c r="HF298" s="38"/>
      <c r="HG298" s="38"/>
      <c r="HH298" s="38"/>
      <c r="HI298" s="38"/>
    </row>
    <row r="299" spans="2:18" ht="12.75">
      <c r="B299" s="4" t="s">
        <v>560</v>
      </c>
      <c r="C299" s="15">
        <v>42631</v>
      </c>
      <c r="D299" s="4">
        <v>10</v>
      </c>
      <c r="E299" s="5" t="s">
        <v>335</v>
      </c>
      <c r="F299" s="5">
        <v>8</v>
      </c>
      <c r="G299" s="5" t="s">
        <v>35</v>
      </c>
      <c r="H299" s="5" t="s">
        <v>373</v>
      </c>
      <c r="I299" s="5" t="s">
        <v>374</v>
      </c>
      <c r="J299" s="5" t="s">
        <v>367</v>
      </c>
      <c r="K299" s="4">
        <v>1</v>
      </c>
      <c r="L299" s="4">
        <v>1</v>
      </c>
      <c r="M299" s="4">
        <v>1</v>
      </c>
      <c r="N299" s="5">
        <v>50</v>
      </c>
      <c r="O299" s="5">
        <v>50</v>
      </c>
      <c r="P299" s="5">
        <v>50</v>
      </c>
      <c r="Q299" s="5">
        <v>150</v>
      </c>
      <c r="R299" s="49">
        <v>2</v>
      </c>
    </row>
    <row r="300" spans="1:217" s="25" customFormat="1" ht="12.75">
      <c r="A300" s="45"/>
      <c r="B300" s="4" t="s">
        <v>560</v>
      </c>
      <c r="C300" s="15">
        <v>42630</v>
      </c>
      <c r="D300" s="4">
        <v>10</v>
      </c>
      <c r="E300" s="5" t="s">
        <v>335</v>
      </c>
      <c r="F300" s="5">
        <v>8</v>
      </c>
      <c r="G300" s="5" t="s">
        <v>35</v>
      </c>
      <c r="H300" s="5" t="s">
        <v>373</v>
      </c>
      <c r="I300" s="5" t="s">
        <v>374</v>
      </c>
      <c r="J300" s="5" t="s">
        <v>367</v>
      </c>
      <c r="K300" s="4">
        <v>2</v>
      </c>
      <c r="L300" s="4">
        <v>1</v>
      </c>
      <c r="M300" s="4">
        <v>1</v>
      </c>
      <c r="N300" s="5">
        <v>45</v>
      </c>
      <c r="O300" s="5">
        <v>50</v>
      </c>
      <c r="P300" s="5">
        <v>50</v>
      </c>
      <c r="Q300" s="5">
        <v>145</v>
      </c>
      <c r="R300" s="49">
        <v>3</v>
      </c>
      <c r="S300" s="43"/>
      <c r="T300" s="38"/>
      <c r="U300" s="38"/>
      <c r="V300" s="5"/>
      <c r="W300" s="5"/>
      <c r="X300" s="5"/>
      <c r="Y300" s="5"/>
      <c r="Z300" s="58"/>
      <c r="AA300" s="50"/>
      <c r="AB300" s="5"/>
      <c r="AC300" s="5"/>
      <c r="AD300" s="58"/>
      <c r="AE300" s="50"/>
      <c r="AF300" s="50"/>
      <c r="AG300" s="50"/>
      <c r="AH300" s="50"/>
      <c r="AI300" s="50"/>
      <c r="AJ300" s="50"/>
      <c r="AK300" s="50"/>
      <c r="AL300" s="50"/>
      <c r="AM300" s="50"/>
      <c r="AN300" s="50"/>
      <c r="AO300" s="50"/>
      <c r="AP300" s="5"/>
      <c r="AQ300" s="5"/>
      <c r="AR300" s="5"/>
      <c r="AS300" s="5"/>
      <c r="AT300" s="38"/>
      <c r="AU300" s="38"/>
      <c r="AV300" s="5"/>
      <c r="AW300" s="5"/>
      <c r="AX300" s="5"/>
      <c r="AY300" s="5"/>
      <c r="AZ300" s="49"/>
      <c r="BA300" s="43"/>
      <c r="BB300" s="38"/>
      <c r="BC300" s="38"/>
      <c r="BD300" s="38"/>
      <c r="BE300" s="38"/>
      <c r="BF300" s="38"/>
      <c r="BG300" s="38"/>
      <c r="BH300" s="38"/>
      <c r="BI300" s="38"/>
      <c r="BJ300" s="38"/>
      <c r="BK300" s="38"/>
      <c r="BL300" s="38"/>
      <c r="BM300" s="38"/>
      <c r="BN300" s="38"/>
      <c r="BO300" s="38"/>
      <c r="BP300" s="38"/>
      <c r="BQ300" s="38"/>
      <c r="BR300" s="38"/>
      <c r="BS300" s="38"/>
      <c r="BT300" s="38"/>
      <c r="BU300" s="38"/>
      <c r="BV300" s="38"/>
      <c r="BW300" s="38"/>
      <c r="BX300" s="38"/>
      <c r="BY300" s="38"/>
      <c r="BZ300" s="38"/>
      <c r="CA300" s="38"/>
      <c r="CB300" s="38"/>
      <c r="CC300" s="38"/>
      <c r="CD300" s="38"/>
      <c r="CE300" s="38"/>
      <c r="CF300" s="38"/>
      <c r="CG300" s="38"/>
      <c r="CH300" s="38"/>
      <c r="CI300" s="38"/>
      <c r="CJ300" s="38"/>
      <c r="CK300" s="38"/>
      <c r="CL300" s="38"/>
      <c r="CM300" s="38"/>
      <c r="CN300" s="38"/>
      <c r="CO300" s="38"/>
      <c r="CP300" s="38"/>
      <c r="CQ300" s="38"/>
      <c r="CR300" s="38"/>
      <c r="CS300" s="38"/>
      <c r="CT300" s="38"/>
      <c r="CU300" s="38"/>
      <c r="CV300" s="38"/>
      <c r="CW300" s="38"/>
      <c r="CX300" s="38"/>
      <c r="CY300" s="38"/>
      <c r="CZ300" s="38"/>
      <c r="DA300" s="38"/>
      <c r="DB300" s="38"/>
      <c r="DC300" s="38"/>
      <c r="DD300" s="38"/>
      <c r="DE300" s="38"/>
      <c r="DF300" s="38"/>
      <c r="DG300" s="38"/>
      <c r="DH300" s="38"/>
      <c r="DI300" s="38"/>
      <c r="DJ300" s="38"/>
      <c r="DK300" s="38"/>
      <c r="DL300" s="38"/>
      <c r="DM300" s="38"/>
      <c r="DN300" s="38"/>
      <c r="DO300" s="38"/>
      <c r="DP300" s="38"/>
      <c r="DQ300" s="38"/>
      <c r="DR300" s="38"/>
      <c r="DS300" s="38"/>
      <c r="DT300" s="38"/>
      <c r="DU300" s="38"/>
      <c r="DV300" s="38"/>
      <c r="DW300" s="38"/>
      <c r="DX300" s="38"/>
      <c r="DY300" s="38"/>
      <c r="DZ300" s="38"/>
      <c r="EA300" s="38"/>
      <c r="EB300" s="38"/>
      <c r="EC300" s="38"/>
      <c r="ED300" s="38"/>
      <c r="EE300" s="38"/>
      <c r="EF300" s="38"/>
      <c r="EG300" s="38"/>
      <c r="EH300" s="38"/>
      <c r="EI300" s="38"/>
      <c r="EJ300" s="38"/>
      <c r="EK300" s="38"/>
      <c r="EL300" s="38"/>
      <c r="EM300" s="38"/>
      <c r="EN300" s="38"/>
      <c r="EO300" s="38"/>
      <c r="EP300" s="38"/>
      <c r="EQ300" s="38"/>
      <c r="ER300" s="38"/>
      <c r="ES300" s="38"/>
      <c r="ET300" s="38"/>
      <c r="EU300" s="38"/>
      <c r="EV300" s="38"/>
      <c r="EW300" s="38"/>
      <c r="EX300" s="38"/>
      <c r="EY300" s="38"/>
      <c r="EZ300" s="38"/>
      <c r="FA300" s="38"/>
      <c r="FB300" s="38"/>
      <c r="FC300" s="38"/>
      <c r="FD300" s="38"/>
      <c r="FE300" s="38"/>
      <c r="FF300" s="38"/>
      <c r="FG300" s="38"/>
      <c r="FH300" s="38"/>
      <c r="FI300" s="38"/>
      <c r="FJ300" s="38"/>
      <c r="FK300" s="38"/>
      <c r="FL300" s="38"/>
      <c r="FM300" s="38"/>
      <c r="FN300" s="38"/>
      <c r="FO300" s="38"/>
      <c r="FP300" s="38"/>
      <c r="FQ300" s="38"/>
      <c r="FR300" s="38"/>
      <c r="FS300" s="38"/>
      <c r="FT300" s="38"/>
      <c r="FU300" s="38"/>
      <c r="FV300" s="38"/>
      <c r="FW300" s="38"/>
      <c r="FX300" s="38"/>
      <c r="FY300" s="38"/>
      <c r="FZ300" s="38"/>
      <c r="GA300" s="38"/>
      <c r="GB300" s="38"/>
      <c r="GC300" s="38"/>
      <c r="GD300" s="38"/>
      <c r="GE300" s="38"/>
      <c r="GF300" s="38"/>
      <c r="GG300" s="38"/>
      <c r="GH300" s="38"/>
      <c r="GI300" s="38"/>
      <c r="GJ300" s="38"/>
      <c r="GK300" s="38"/>
      <c r="GL300" s="38"/>
      <c r="GM300" s="38"/>
      <c r="GN300" s="38"/>
      <c r="GO300" s="38"/>
      <c r="GP300" s="38"/>
      <c r="GQ300" s="38"/>
      <c r="GR300" s="38"/>
      <c r="GS300" s="38"/>
      <c r="GT300" s="38"/>
      <c r="GU300" s="38"/>
      <c r="GV300" s="38"/>
      <c r="GW300" s="38"/>
      <c r="GX300" s="38"/>
      <c r="GY300" s="38"/>
      <c r="GZ300" s="38"/>
      <c r="HA300" s="38"/>
      <c r="HB300" s="38"/>
      <c r="HC300" s="38"/>
      <c r="HD300" s="38"/>
      <c r="HE300" s="38"/>
      <c r="HF300" s="38"/>
      <c r="HG300" s="38"/>
      <c r="HH300" s="38"/>
      <c r="HI300" s="38"/>
    </row>
    <row r="301" spans="2:18" ht="12.75">
      <c r="B301" s="4" t="s">
        <v>508</v>
      </c>
      <c r="C301" s="15">
        <v>42610</v>
      </c>
      <c r="D301" s="4">
        <v>8</v>
      </c>
      <c r="E301" s="5" t="s">
        <v>335</v>
      </c>
      <c r="F301" s="5">
        <v>8</v>
      </c>
      <c r="G301" s="5" t="s">
        <v>35</v>
      </c>
      <c r="H301" s="5" t="s">
        <v>373</v>
      </c>
      <c r="I301" s="5" t="s">
        <v>374</v>
      </c>
      <c r="J301" s="5" t="s">
        <v>367</v>
      </c>
      <c r="K301" s="4">
        <v>1</v>
      </c>
      <c r="L301" s="4">
        <v>1</v>
      </c>
      <c r="M301" s="4">
        <v>4</v>
      </c>
      <c r="N301" s="5">
        <v>50</v>
      </c>
      <c r="O301" s="5">
        <v>50</v>
      </c>
      <c r="P301" s="5">
        <v>35</v>
      </c>
      <c r="Q301" s="5">
        <v>135</v>
      </c>
      <c r="R301" s="49">
        <v>4</v>
      </c>
    </row>
    <row r="302" spans="1:217" s="25" customFormat="1" ht="12.75">
      <c r="A302" s="45"/>
      <c r="B302" s="4" t="s">
        <v>507</v>
      </c>
      <c r="C302" s="15" t="s">
        <v>457</v>
      </c>
      <c r="D302" s="4">
        <v>10</v>
      </c>
      <c r="E302" s="5" t="s">
        <v>335</v>
      </c>
      <c r="F302" s="5">
        <v>8</v>
      </c>
      <c r="G302" s="5" t="s">
        <v>35</v>
      </c>
      <c r="H302" s="5" t="s">
        <v>373</v>
      </c>
      <c r="I302" s="5" t="s">
        <v>374</v>
      </c>
      <c r="J302" s="5" t="s">
        <v>367</v>
      </c>
      <c r="K302" s="4">
        <v>3</v>
      </c>
      <c r="L302" s="4">
        <v>3</v>
      </c>
      <c r="M302" s="4">
        <v>2</v>
      </c>
      <c r="N302" s="5">
        <v>40</v>
      </c>
      <c r="O302" s="5">
        <v>40</v>
      </c>
      <c r="P302" s="5">
        <v>45</v>
      </c>
      <c r="Q302" s="5">
        <v>125</v>
      </c>
      <c r="R302" s="49">
        <v>5</v>
      </c>
      <c r="S302" s="43"/>
      <c r="T302" s="38"/>
      <c r="U302" s="38"/>
      <c r="V302" s="5"/>
      <c r="W302" s="5"/>
      <c r="X302" s="5"/>
      <c r="Y302" s="5"/>
      <c r="Z302" s="58"/>
      <c r="AA302" s="50"/>
      <c r="AB302" s="5"/>
      <c r="AC302" s="5"/>
      <c r="AD302" s="58"/>
      <c r="AE302" s="50"/>
      <c r="AF302" s="50"/>
      <c r="AG302" s="50"/>
      <c r="AH302" s="50"/>
      <c r="AI302" s="50"/>
      <c r="AJ302" s="50"/>
      <c r="AK302" s="50"/>
      <c r="AL302" s="50"/>
      <c r="AM302" s="50"/>
      <c r="AN302" s="50"/>
      <c r="AO302" s="50"/>
      <c r="AP302" s="5"/>
      <c r="AQ302" s="5"/>
      <c r="AR302" s="5"/>
      <c r="AS302" s="5"/>
      <c r="AT302" s="38"/>
      <c r="AU302" s="38"/>
      <c r="AV302" s="5"/>
      <c r="AW302" s="5"/>
      <c r="AX302" s="5"/>
      <c r="AY302" s="5"/>
      <c r="AZ302" s="49"/>
      <c r="BA302" s="43"/>
      <c r="BB302" s="38"/>
      <c r="BC302" s="38"/>
      <c r="BD302" s="38"/>
      <c r="BE302" s="38"/>
      <c r="BF302" s="38"/>
      <c r="BG302" s="38"/>
      <c r="BH302" s="38"/>
      <c r="BI302" s="38"/>
      <c r="BJ302" s="38"/>
      <c r="BK302" s="38"/>
      <c r="BL302" s="38"/>
      <c r="BM302" s="38"/>
      <c r="BN302" s="38"/>
      <c r="BO302" s="38"/>
      <c r="BP302" s="38"/>
      <c r="BQ302" s="38"/>
      <c r="BR302" s="38"/>
      <c r="BS302" s="38"/>
      <c r="BT302" s="38"/>
      <c r="BU302" s="38"/>
      <c r="BV302" s="38"/>
      <c r="BW302" s="38"/>
      <c r="BX302" s="38"/>
      <c r="BY302" s="38"/>
      <c r="BZ302" s="38"/>
      <c r="CA302" s="38"/>
      <c r="CB302" s="38"/>
      <c r="CC302" s="38"/>
      <c r="CD302" s="38"/>
      <c r="CE302" s="38"/>
      <c r="CF302" s="38"/>
      <c r="CG302" s="38"/>
      <c r="CH302" s="38"/>
      <c r="CI302" s="38"/>
      <c r="CJ302" s="38"/>
      <c r="CK302" s="38"/>
      <c r="CL302" s="38"/>
      <c r="CM302" s="38"/>
      <c r="CN302" s="38"/>
      <c r="CO302" s="38"/>
      <c r="CP302" s="38"/>
      <c r="CQ302" s="38"/>
      <c r="CR302" s="38"/>
      <c r="CS302" s="38"/>
      <c r="CT302" s="38"/>
      <c r="CU302" s="38"/>
      <c r="CV302" s="38"/>
      <c r="CW302" s="38"/>
      <c r="CX302" s="38"/>
      <c r="CY302" s="38"/>
      <c r="CZ302" s="38"/>
      <c r="DA302" s="38"/>
      <c r="DB302" s="38"/>
      <c r="DC302" s="38"/>
      <c r="DD302" s="38"/>
      <c r="DE302" s="38"/>
      <c r="DF302" s="38"/>
      <c r="DG302" s="38"/>
      <c r="DH302" s="38"/>
      <c r="DI302" s="38"/>
      <c r="DJ302" s="38"/>
      <c r="DK302" s="38"/>
      <c r="DL302" s="38"/>
      <c r="DM302" s="38"/>
      <c r="DN302" s="38"/>
      <c r="DO302" s="38"/>
      <c r="DP302" s="38"/>
      <c r="DQ302" s="38"/>
      <c r="DR302" s="38"/>
      <c r="DS302" s="38"/>
      <c r="DT302" s="38"/>
      <c r="DU302" s="38"/>
      <c r="DV302" s="38"/>
      <c r="DW302" s="38"/>
      <c r="DX302" s="38"/>
      <c r="DY302" s="38"/>
      <c r="DZ302" s="38"/>
      <c r="EA302" s="38"/>
      <c r="EB302" s="38"/>
      <c r="EC302" s="38"/>
      <c r="ED302" s="38"/>
      <c r="EE302" s="38"/>
      <c r="EF302" s="38"/>
      <c r="EG302" s="38"/>
      <c r="EH302" s="38"/>
      <c r="EI302" s="38"/>
      <c r="EJ302" s="38"/>
      <c r="EK302" s="38"/>
      <c r="EL302" s="38"/>
      <c r="EM302" s="38"/>
      <c r="EN302" s="38"/>
      <c r="EO302" s="38"/>
      <c r="EP302" s="38"/>
      <c r="EQ302" s="38"/>
      <c r="ER302" s="38"/>
      <c r="ES302" s="38"/>
      <c r="ET302" s="38"/>
      <c r="EU302" s="38"/>
      <c r="EV302" s="38"/>
      <c r="EW302" s="38"/>
      <c r="EX302" s="38"/>
      <c r="EY302" s="38"/>
      <c r="EZ302" s="38"/>
      <c r="FA302" s="38"/>
      <c r="FB302" s="38"/>
      <c r="FC302" s="38"/>
      <c r="FD302" s="38"/>
      <c r="FE302" s="38"/>
      <c r="FF302" s="38"/>
      <c r="FG302" s="38"/>
      <c r="FH302" s="38"/>
      <c r="FI302" s="38"/>
      <c r="FJ302" s="38"/>
      <c r="FK302" s="38"/>
      <c r="FL302" s="38"/>
      <c r="FM302" s="38"/>
      <c r="FN302" s="38"/>
      <c r="FO302" s="38"/>
      <c r="FP302" s="38"/>
      <c r="FQ302" s="38"/>
      <c r="FR302" s="38"/>
      <c r="FS302" s="38"/>
      <c r="FT302" s="38"/>
      <c r="FU302" s="38"/>
      <c r="FV302" s="38"/>
      <c r="FW302" s="38"/>
      <c r="FX302" s="38"/>
      <c r="FY302" s="38"/>
      <c r="FZ302" s="38"/>
      <c r="GA302" s="38"/>
      <c r="GB302" s="38"/>
      <c r="GC302" s="38"/>
      <c r="GD302" s="38"/>
      <c r="GE302" s="38"/>
      <c r="GF302" s="38"/>
      <c r="GG302" s="38"/>
      <c r="GH302" s="38"/>
      <c r="GI302" s="38"/>
      <c r="GJ302" s="38"/>
      <c r="GK302" s="38"/>
      <c r="GL302" s="38"/>
      <c r="GM302" s="38"/>
      <c r="GN302" s="38"/>
      <c r="GO302" s="38"/>
      <c r="GP302" s="38"/>
      <c r="GQ302" s="38"/>
      <c r="GR302" s="38"/>
      <c r="GS302" s="38"/>
      <c r="GT302" s="38"/>
      <c r="GU302" s="38"/>
      <c r="GV302" s="38"/>
      <c r="GW302" s="38"/>
      <c r="GX302" s="38"/>
      <c r="GY302" s="38"/>
      <c r="GZ302" s="38"/>
      <c r="HA302" s="38"/>
      <c r="HB302" s="38"/>
      <c r="HC302" s="38"/>
      <c r="HD302" s="38"/>
      <c r="HE302" s="38"/>
      <c r="HF302" s="38"/>
      <c r="HG302" s="38"/>
      <c r="HH302" s="38"/>
      <c r="HI302" s="38"/>
    </row>
    <row r="303" spans="2:18" ht="12.75">
      <c r="B303" s="4" t="s">
        <v>326</v>
      </c>
      <c r="C303" s="15" t="s">
        <v>327</v>
      </c>
      <c r="D303" s="4">
        <v>4</v>
      </c>
      <c r="E303" s="5" t="s">
        <v>335</v>
      </c>
      <c r="F303" s="5">
        <v>8</v>
      </c>
      <c r="G303" s="5" t="s">
        <v>35</v>
      </c>
      <c r="H303" s="5" t="s">
        <v>373</v>
      </c>
      <c r="I303" s="5" t="s">
        <v>374</v>
      </c>
      <c r="J303" s="5" t="s">
        <v>367</v>
      </c>
      <c r="K303" s="4">
        <v>1</v>
      </c>
      <c r="L303" s="4">
        <v>1</v>
      </c>
      <c r="M303" s="4">
        <v>1</v>
      </c>
      <c r="N303" s="5">
        <v>40</v>
      </c>
      <c r="O303" s="5">
        <v>40</v>
      </c>
      <c r="P303" s="5">
        <v>40</v>
      </c>
      <c r="Q303" s="5">
        <v>120</v>
      </c>
      <c r="R303" s="49">
        <v>6</v>
      </c>
    </row>
    <row r="304" spans="2:18" ht="12.75">
      <c r="B304" s="4" t="s">
        <v>326</v>
      </c>
      <c r="C304" s="15">
        <v>42519</v>
      </c>
      <c r="D304" s="4">
        <v>6</v>
      </c>
      <c r="E304" s="5" t="s">
        <v>335</v>
      </c>
      <c r="F304" s="5">
        <v>8</v>
      </c>
      <c r="G304" s="5" t="s">
        <v>35</v>
      </c>
      <c r="H304" s="5" t="s">
        <v>373</v>
      </c>
      <c r="I304" s="5" t="s">
        <v>374</v>
      </c>
      <c r="J304" s="5" t="s">
        <v>367</v>
      </c>
      <c r="K304" s="4">
        <v>1</v>
      </c>
      <c r="L304" s="4">
        <v>1</v>
      </c>
      <c r="M304" s="4">
        <v>1</v>
      </c>
      <c r="N304" s="5">
        <v>40</v>
      </c>
      <c r="O304" s="5">
        <v>40</v>
      </c>
      <c r="P304" s="5">
        <v>40</v>
      </c>
      <c r="Q304" s="5">
        <v>120</v>
      </c>
      <c r="R304" s="49">
        <v>7</v>
      </c>
    </row>
    <row r="305" spans="2:18" ht="12.75">
      <c r="B305" s="4" t="s">
        <v>181</v>
      </c>
      <c r="C305" s="15">
        <v>42539</v>
      </c>
      <c r="D305" s="4">
        <v>7</v>
      </c>
      <c r="E305" s="5" t="s">
        <v>335</v>
      </c>
      <c r="F305" s="5">
        <v>8</v>
      </c>
      <c r="G305" s="5" t="s">
        <v>35</v>
      </c>
      <c r="H305" s="5" t="s">
        <v>373</v>
      </c>
      <c r="I305" s="5" t="s">
        <v>374</v>
      </c>
      <c r="J305" s="5" t="s">
        <v>367</v>
      </c>
      <c r="K305" s="4">
        <v>1</v>
      </c>
      <c r="L305" s="4">
        <v>1</v>
      </c>
      <c r="M305" s="4">
        <v>1</v>
      </c>
      <c r="N305" s="5">
        <v>40</v>
      </c>
      <c r="O305" s="5">
        <v>40</v>
      </c>
      <c r="P305" s="5">
        <v>40</v>
      </c>
      <c r="Q305" s="5">
        <v>120</v>
      </c>
      <c r="R305" s="49">
        <v>8</v>
      </c>
    </row>
    <row r="306" spans="1:217" s="40" customFormat="1" ht="13.5" thickBot="1">
      <c r="A306" s="45"/>
      <c r="B306" s="4" t="s">
        <v>507</v>
      </c>
      <c r="C306" s="15" t="s">
        <v>499</v>
      </c>
      <c r="D306" s="4">
        <v>11</v>
      </c>
      <c r="E306" s="5" t="s">
        <v>335</v>
      </c>
      <c r="F306" s="5">
        <v>8</v>
      </c>
      <c r="G306" s="5" t="s">
        <v>35</v>
      </c>
      <c r="H306" s="5" t="s">
        <v>373</v>
      </c>
      <c r="I306" s="5" t="s">
        <v>374</v>
      </c>
      <c r="J306" s="5" t="s">
        <v>367</v>
      </c>
      <c r="K306" s="4">
        <v>3</v>
      </c>
      <c r="L306" s="4">
        <v>2</v>
      </c>
      <c r="M306" s="4">
        <v>4</v>
      </c>
      <c r="N306" s="5">
        <v>40</v>
      </c>
      <c r="O306" s="5">
        <v>45</v>
      </c>
      <c r="P306" s="5">
        <v>35</v>
      </c>
      <c r="Q306" s="5">
        <v>120</v>
      </c>
      <c r="R306" s="49">
        <v>9</v>
      </c>
      <c r="S306" s="43"/>
      <c r="T306" s="38"/>
      <c r="U306" s="38"/>
      <c r="V306" s="5"/>
      <c r="W306" s="5"/>
      <c r="X306" s="5"/>
      <c r="Y306" s="5"/>
      <c r="Z306" s="58"/>
      <c r="AA306" s="50"/>
      <c r="AB306" s="5"/>
      <c r="AC306" s="5"/>
      <c r="AD306" s="58"/>
      <c r="AE306" s="50"/>
      <c r="AF306" s="50"/>
      <c r="AG306" s="50"/>
      <c r="AH306" s="50"/>
      <c r="AI306" s="50"/>
      <c r="AJ306" s="50"/>
      <c r="AK306" s="50"/>
      <c r="AL306" s="50"/>
      <c r="AM306" s="50"/>
      <c r="AN306" s="50"/>
      <c r="AO306" s="50"/>
      <c r="AP306" s="5"/>
      <c r="AQ306" s="5"/>
      <c r="AR306" s="5"/>
      <c r="AS306" s="5"/>
      <c r="AT306" s="38"/>
      <c r="AU306" s="38"/>
      <c r="AV306" s="5"/>
      <c r="AW306" s="5"/>
      <c r="AX306" s="5"/>
      <c r="AY306" s="5"/>
      <c r="AZ306" s="49"/>
      <c r="BA306" s="43"/>
      <c r="BB306" s="38"/>
      <c r="BC306" s="38"/>
      <c r="BD306" s="38"/>
      <c r="BE306" s="38"/>
      <c r="BF306" s="38"/>
      <c r="BG306" s="38"/>
      <c r="BH306" s="38"/>
      <c r="BI306" s="38"/>
      <c r="BJ306" s="38"/>
      <c r="BK306" s="38"/>
      <c r="BL306" s="38"/>
      <c r="BM306" s="38"/>
      <c r="BN306" s="38"/>
      <c r="BO306" s="38"/>
      <c r="BP306" s="38"/>
      <c r="BQ306" s="38"/>
      <c r="BR306" s="38"/>
      <c r="BS306" s="38"/>
      <c r="BT306" s="38"/>
      <c r="BU306" s="38"/>
      <c r="BV306" s="38"/>
      <c r="BW306" s="38"/>
      <c r="BX306" s="38"/>
      <c r="BY306" s="38"/>
      <c r="BZ306" s="38"/>
      <c r="CA306" s="38"/>
      <c r="CB306" s="38"/>
      <c r="CC306" s="38"/>
      <c r="CD306" s="38"/>
      <c r="CE306" s="38"/>
      <c r="CF306" s="38"/>
      <c r="CG306" s="38"/>
      <c r="CH306" s="38"/>
      <c r="CI306" s="38"/>
      <c r="CJ306" s="38"/>
      <c r="CK306" s="38"/>
      <c r="CL306" s="38"/>
      <c r="CM306" s="38"/>
      <c r="CN306" s="38"/>
      <c r="CO306" s="38"/>
      <c r="CP306" s="38"/>
      <c r="CQ306" s="38"/>
      <c r="CR306" s="38"/>
      <c r="CS306" s="38"/>
      <c r="CT306" s="38"/>
      <c r="CU306" s="38"/>
      <c r="CV306" s="38"/>
      <c r="CW306" s="38"/>
      <c r="CX306" s="38"/>
      <c r="CY306" s="38"/>
      <c r="CZ306" s="38"/>
      <c r="DA306" s="38"/>
      <c r="DB306" s="38"/>
      <c r="DC306" s="38"/>
      <c r="DD306" s="38"/>
      <c r="DE306" s="38"/>
      <c r="DF306" s="38"/>
      <c r="DG306" s="38"/>
      <c r="DH306" s="38"/>
      <c r="DI306" s="38"/>
      <c r="DJ306" s="38"/>
      <c r="DK306" s="38"/>
      <c r="DL306" s="38"/>
      <c r="DM306" s="38"/>
      <c r="DN306" s="38"/>
      <c r="DO306" s="38"/>
      <c r="DP306" s="38"/>
      <c r="DQ306" s="38"/>
      <c r="DR306" s="38"/>
      <c r="DS306" s="38"/>
      <c r="DT306" s="38"/>
      <c r="DU306" s="38"/>
      <c r="DV306" s="38"/>
      <c r="DW306" s="38"/>
      <c r="DX306" s="38"/>
      <c r="DY306" s="38"/>
      <c r="DZ306" s="38"/>
      <c r="EA306" s="38"/>
      <c r="EB306" s="38"/>
      <c r="EC306" s="38"/>
      <c r="ED306" s="38"/>
      <c r="EE306" s="38"/>
      <c r="EF306" s="38"/>
      <c r="EG306" s="38"/>
      <c r="EH306" s="38"/>
      <c r="EI306" s="38"/>
      <c r="EJ306" s="38"/>
      <c r="EK306" s="38"/>
      <c r="EL306" s="38"/>
      <c r="EM306" s="38"/>
      <c r="EN306" s="38"/>
      <c r="EO306" s="38"/>
      <c r="EP306" s="38"/>
      <c r="EQ306" s="38"/>
      <c r="ER306" s="38"/>
      <c r="ES306" s="38"/>
      <c r="ET306" s="38"/>
      <c r="EU306" s="38"/>
      <c r="EV306" s="38"/>
      <c r="EW306" s="38"/>
      <c r="EX306" s="38"/>
      <c r="EY306" s="38"/>
      <c r="EZ306" s="38"/>
      <c r="FA306" s="38"/>
      <c r="FB306" s="38"/>
      <c r="FC306" s="38"/>
      <c r="FD306" s="38"/>
      <c r="FE306" s="38"/>
      <c r="FF306" s="38"/>
      <c r="FG306" s="38"/>
      <c r="FH306" s="38"/>
      <c r="FI306" s="38"/>
      <c r="FJ306" s="38"/>
      <c r="FK306" s="38"/>
      <c r="FL306" s="38"/>
      <c r="FM306" s="38"/>
      <c r="FN306" s="38"/>
      <c r="FO306" s="38"/>
      <c r="FP306" s="38"/>
      <c r="FQ306" s="38"/>
      <c r="FR306" s="38"/>
      <c r="FS306" s="38"/>
      <c r="FT306" s="38"/>
      <c r="FU306" s="38"/>
      <c r="FV306" s="38"/>
      <c r="FW306" s="38"/>
      <c r="FX306" s="38"/>
      <c r="FY306" s="38"/>
      <c r="FZ306" s="38"/>
      <c r="GA306" s="38"/>
      <c r="GB306" s="38"/>
      <c r="GC306" s="38"/>
      <c r="GD306" s="38"/>
      <c r="GE306" s="38"/>
      <c r="GF306" s="38"/>
      <c r="GG306" s="38"/>
      <c r="GH306" s="38"/>
      <c r="GI306" s="38"/>
      <c r="GJ306" s="38"/>
      <c r="GK306" s="38"/>
      <c r="GL306" s="38"/>
      <c r="GM306" s="38"/>
      <c r="GN306" s="38"/>
      <c r="GO306" s="38"/>
      <c r="GP306" s="38"/>
      <c r="GQ306" s="38"/>
      <c r="GR306" s="38"/>
      <c r="GS306" s="38"/>
      <c r="GT306" s="38"/>
      <c r="GU306" s="38"/>
      <c r="GV306" s="38"/>
      <c r="GW306" s="38"/>
      <c r="GX306" s="38"/>
      <c r="GY306" s="38"/>
      <c r="GZ306" s="38"/>
      <c r="HA306" s="38"/>
      <c r="HB306" s="38"/>
      <c r="HC306" s="38"/>
      <c r="HD306" s="38"/>
      <c r="HE306" s="38"/>
      <c r="HF306" s="38"/>
      <c r="HG306" s="38"/>
      <c r="HH306" s="38"/>
      <c r="HI306" s="38"/>
    </row>
    <row r="307" spans="2:19" ht="12.75">
      <c r="B307" s="12" t="s">
        <v>181</v>
      </c>
      <c r="C307" s="16">
        <v>42540</v>
      </c>
      <c r="D307" s="12">
        <v>5</v>
      </c>
      <c r="E307" s="13" t="s">
        <v>335</v>
      </c>
      <c r="F307" s="13">
        <v>8</v>
      </c>
      <c r="G307" s="13" t="s">
        <v>35</v>
      </c>
      <c r="H307" s="13" t="s">
        <v>373</v>
      </c>
      <c r="I307" s="13" t="s">
        <v>374</v>
      </c>
      <c r="J307" s="13" t="s">
        <v>367</v>
      </c>
      <c r="K307" s="12">
        <v>1</v>
      </c>
      <c r="L307" s="12">
        <v>4</v>
      </c>
      <c r="M307" s="12">
        <v>1</v>
      </c>
      <c r="N307" s="13">
        <v>40</v>
      </c>
      <c r="O307" s="13">
        <v>25</v>
      </c>
      <c r="P307" s="13">
        <v>40</v>
      </c>
      <c r="Q307" s="13">
        <v>105</v>
      </c>
      <c r="R307" s="55">
        <v>10</v>
      </c>
      <c r="S307" s="60"/>
    </row>
    <row r="308" spans="1:217" s="25" customFormat="1" ht="12.75">
      <c r="A308" s="45"/>
      <c r="B308" s="12" t="s">
        <v>181</v>
      </c>
      <c r="C308" s="16">
        <v>42539</v>
      </c>
      <c r="D308" s="12">
        <v>10</v>
      </c>
      <c r="E308" s="13" t="s">
        <v>401</v>
      </c>
      <c r="F308" s="13">
        <v>9</v>
      </c>
      <c r="G308" s="13" t="s">
        <v>35</v>
      </c>
      <c r="H308" s="13" t="s">
        <v>440</v>
      </c>
      <c r="I308" s="13" t="s">
        <v>441</v>
      </c>
      <c r="J308" s="13" t="s">
        <v>362</v>
      </c>
      <c r="K308" s="12">
        <v>1</v>
      </c>
      <c r="L308" s="12">
        <v>1</v>
      </c>
      <c r="M308" s="12">
        <v>1</v>
      </c>
      <c r="N308" s="13">
        <v>50</v>
      </c>
      <c r="O308" s="13">
        <v>50</v>
      </c>
      <c r="P308" s="13">
        <v>50</v>
      </c>
      <c r="Q308" s="13">
        <v>150</v>
      </c>
      <c r="R308" s="55">
        <v>1</v>
      </c>
      <c r="S308" s="60">
        <v>150</v>
      </c>
      <c r="T308" s="38"/>
      <c r="U308" s="38"/>
      <c r="V308" s="5"/>
      <c r="W308" s="5"/>
      <c r="X308" s="5"/>
      <c r="Y308" s="5"/>
      <c r="Z308" s="58"/>
      <c r="AA308" s="50"/>
      <c r="AB308" s="5"/>
      <c r="AC308" s="5"/>
      <c r="AD308" s="58"/>
      <c r="AE308" s="50"/>
      <c r="AF308" s="50"/>
      <c r="AG308" s="50"/>
      <c r="AH308" s="50"/>
      <c r="AI308" s="50"/>
      <c r="AJ308" s="50"/>
      <c r="AK308" s="50"/>
      <c r="AL308" s="50"/>
      <c r="AM308" s="50"/>
      <c r="AN308" s="50"/>
      <c r="AO308" s="50"/>
      <c r="AP308" s="5"/>
      <c r="AQ308" s="5"/>
      <c r="AR308" s="5"/>
      <c r="AS308" s="5"/>
      <c r="AT308" s="38"/>
      <c r="AU308" s="38"/>
      <c r="AV308" s="5"/>
      <c r="AW308" s="5"/>
      <c r="AX308" s="5"/>
      <c r="AY308" s="5"/>
      <c r="AZ308" s="49"/>
      <c r="BA308" s="43"/>
      <c r="BB308" s="38"/>
      <c r="BC308" s="38"/>
      <c r="BD308" s="38"/>
      <c r="BE308" s="38"/>
      <c r="BF308" s="38"/>
      <c r="BG308" s="38"/>
      <c r="BH308" s="38"/>
      <c r="BI308" s="38"/>
      <c r="BJ308" s="38"/>
      <c r="BK308" s="38"/>
      <c r="BL308" s="38"/>
      <c r="BM308" s="38"/>
      <c r="BN308" s="38"/>
      <c r="BO308" s="38"/>
      <c r="BP308" s="38"/>
      <c r="BQ308" s="38"/>
      <c r="BR308" s="38"/>
      <c r="BS308" s="38"/>
      <c r="BT308" s="38"/>
      <c r="BU308" s="38"/>
      <c r="BV308" s="38"/>
      <c r="BW308" s="38"/>
      <c r="BX308" s="38"/>
      <c r="BY308" s="38"/>
      <c r="BZ308" s="38"/>
      <c r="CA308" s="38"/>
      <c r="CB308" s="38"/>
      <c r="CC308" s="38"/>
      <c r="CD308" s="38"/>
      <c r="CE308" s="38"/>
      <c r="CF308" s="38"/>
      <c r="CG308" s="38"/>
      <c r="CH308" s="38"/>
      <c r="CI308" s="38"/>
      <c r="CJ308" s="38"/>
      <c r="CK308" s="38"/>
      <c r="CL308" s="38"/>
      <c r="CM308" s="38"/>
      <c r="CN308" s="38"/>
      <c r="CO308" s="38"/>
      <c r="CP308" s="38"/>
      <c r="CQ308" s="38"/>
      <c r="CR308" s="38"/>
      <c r="CS308" s="38"/>
      <c r="CT308" s="38"/>
      <c r="CU308" s="38"/>
      <c r="CV308" s="38"/>
      <c r="CW308" s="38"/>
      <c r="CX308" s="38"/>
      <c r="CY308" s="38"/>
      <c r="CZ308" s="38"/>
      <c r="DA308" s="38"/>
      <c r="DB308" s="38"/>
      <c r="DC308" s="38"/>
      <c r="DD308" s="38"/>
      <c r="DE308" s="38"/>
      <c r="DF308" s="38"/>
      <c r="DG308" s="38"/>
      <c r="DH308" s="38"/>
      <c r="DI308" s="38"/>
      <c r="DJ308" s="38"/>
      <c r="DK308" s="38"/>
      <c r="DL308" s="38"/>
      <c r="DM308" s="38"/>
      <c r="DN308" s="38"/>
      <c r="DO308" s="38"/>
      <c r="DP308" s="38"/>
      <c r="DQ308" s="38"/>
      <c r="DR308" s="38"/>
      <c r="DS308" s="38"/>
      <c r="DT308" s="38"/>
      <c r="DU308" s="38"/>
      <c r="DV308" s="38"/>
      <c r="DW308" s="38"/>
      <c r="DX308" s="38"/>
      <c r="DY308" s="38"/>
      <c r="DZ308" s="38"/>
      <c r="EA308" s="38"/>
      <c r="EB308" s="38"/>
      <c r="EC308" s="38"/>
      <c r="ED308" s="38"/>
      <c r="EE308" s="38"/>
      <c r="EF308" s="38"/>
      <c r="EG308" s="38"/>
      <c r="EH308" s="38"/>
      <c r="EI308" s="38"/>
      <c r="EJ308" s="38"/>
      <c r="EK308" s="38"/>
      <c r="EL308" s="38"/>
      <c r="EM308" s="38"/>
      <c r="EN308" s="38"/>
      <c r="EO308" s="38"/>
      <c r="EP308" s="38"/>
      <c r="EQ308" s="38"/>
      <c r="ER308" s="38"/>
      <c r="ES308" s="38"/>
      <c r="ET308" s="38"/>
      <c r="EU308" s="38"/>
      <c r="EV308" s="38"/>
      <c r="EW308" s="38"/>
      <c r="EX308" s="38"/>
      <c r="EY308" s="38"/>
      <c r="EZ308" s="38"/>
      <c r="FA308" s="38"/>
      <c r="FB308" s="38"/>
      <c r="FC308" s="38"/>
      <c r="FD308" s="38"/>
      <c r="FE308" s="38"/>
      <c r="FF308" s="38"/>
      <c r="FG308" s="38"/>
      <c r="FH308" s="38"/>
      <c r="FI308" s="38"/>
      <c r="FJ308" s="38"/>
      <c r="FK308" s="38"/>
      <c r="FL308" s="38"/>
      <c r="FM308" s="38"/>
      <c r="FN308" s="38"/>
      <c r="FO308" s="38"/>
      <c r="FP308" s="38"/>
      <c r="FQ308" s="38"/>
      <c r="FR308" s="38"/>
      <c r="FS308" s="38"/>
      <c r="FT308" s="38"/>
      <c r="FU308" s="38"/>
      <c r="FV308" s="38"/>
      <c r="FW308" s="38"/>
      <c r="FX308" s="38"/>
      <c r="FY308" s="38"/>
      <c r="FZ308" s="38"/>
      <c r="GA308" s="38"/>
      <c r="GB308" s="38"/>
      <c r="GC308" s="38"/>
      <c r="GD308" s="38"/>
      <c r="GE308" s="38"/>
      <c r="GF308" s="38"/>
      <c r="GG308" s="38"/>
      <c r="GH308" s="38"/>
      <c r="GI308" s="38"/>
      <c r="GJ308" s="38"/>
      <c r="GK308" s="38"/>
      <c r="GL308" s="38"/>
      <c r="GM308" s="38"/>
      <c r="GN308" s="38"/>
      <c r="GO308" s="38"/>
      <c r="GP308" s="38"/>
      <c r="GQ308" s="38"/>
      <c r="GR308" s="38"/>
      <c r="GS308" s="38"/>
      <c r="GT308" s="38"/>
      <c r="GU308" s="38"/>
      <c r="GV308" s="38"/>
      <c r="GW308" s="38"/>
      <c r="GX308" s="38"/>
      <c r="GY308" s="38"/>
      <c r="GZ308" s="38"/>
      <c r="HA308" s="38"/>
      <c r="HB308" s="38"/>
      <c r="HC308" s="38"/>
      <c r="HD308" s="38"/>
      <c r="HE308" s="38"/>
      <c r="HF308" s="38"/>
      <c r="HG308" s="38"/>
      <c r="HH308" s="38"/>
      <c r="HI308" s="38"/>
    </row>
    <row r="309" spans="2:19" ht="12.75">
      <c r="B309" s="4" t="s">
        <v>181</v>
      </c>
      <c r="C309" s="15" t="s">
        <v>323</v>
      </c>
      <c r="D309" s="4">
        <v>12</v>
      </c>
      <c r="E309" s="5" t="s">
        <v>211</v>
      </c>
      <c r="F309" s="5">
        <v>9</v>
      </c>
      <c r="G309" s="5" t="s">
        <v>35</v>
      </c>
      <c r="H309" s="5" t="s">
        <v>275</v>
      </c>
      <c r="I309" s="5">
        <v>42</v>
      </c>
      <c r="J309" s="5">
        <v>1</v>
      </c>
      <c r="K309" s="4">
        <v>4</v>
      </c>
      <c r="L309" s="4">
        <v>3</v>
      </c>
      <c r="M309" s="4">
        <v>4</v>
      </c>
      <c r="N309" s="5">
        <v>45</v>
      </c>
      <c r="O309" s="5">
        <v>50</v>
      </c>
      <c r="P309" s="5">
        <v>45</v>
      </c>
      <c r="Q309" s="5">
        <v>140</v>
      </c>
      <c r="R309" s="49">
        <v>1</v>
      </c>
      <c r="S309" s="43">
        <v>270</v>
      </c>
    </row>
    <row r="310" spans="1:217" s="25" customFormat="1" ht="12.75">
      <c r="A310" s="45"/>
      <c r="B310" s="12" t="s">
        <v>181</v>
      </c>
      <c r="C310" s="16" t="s">
        <v>324</v>
      </c>
      <c r="D310" s="12">
        <v>9</v>
      </c>
      <c r="E310" s="13" t="s">
        <v>211</v>
      </c>
      <c r="F310" s="13">
        <v>9</v>
      </c>
      <c r="G310" s="13" t="s">
        <v>35</v>
      </c>
      <c r="H310" s="13" t="s">
        <v>275</v>
      </c>
      <c r="I310" s="13">
        <v>42</v>
      </c>
      <c r="J310" s="13">
        <v>1</v>
      </c>
      <c r="K310" s="12">
        <v>3</v>
      </c>
      <c r="L310" s="12">
        <v>2</v>
      </c>
      <c r="M310" s="12">
        <v>2</v>
      </c>
      <c r="N310" s="13">
        <v>40</v>
      </c>
      <c r="O310" s="13">
        <v>45</v>
      </c>
      <c r="P310" s="13">
        <v>45</v>
      </c>
      <c r="Q310" s="13">
        <v>130</v>
      </c>
      <c r="R310" s="55">
        <v>2</v>
      </c>
      <c r="S310" s="60"/>
      <c r="T310" s="38"/>
      <c r="U310" s="38"/>
      <c r="V310" s="5"/>
      <c r="W310" s="5"/>
      <c r="X310" s="5"/>
      <c r="Y310" s="5"/>
      <c r="Z310" s="58"/>
      <c r="AA310" s="50"/>
      <c r="AB310" s="5"/>
      <c r="AC310" s="5"/>
      <c r="AD310" s="58"/>
      <c r="AE310" s="50"/>
      <c r="AF310" s="50"/>
      <c r="AG310" s="50"/>
      <c r="AH310" s="50"/>
      <c r="AI310" s="50"/>
      <c r="AJ310" s="50"/>
      <c r="AK310" s="50"/>
      <c r="AL310" s="50"/>
      <c r="AM310" s="50"/>
      <c r="AN310" s="50"/>
      <c r="AO310" s="50"/>
      <c r="AP310" s="5"/>
      <c r="AQ310" s="5"/>
      <c r="AR310" s="5"/>
      <c r="AS310" s="5"/>
      <c r="AT310" s="38"/>
      <c r="AU310" s="38"/>
      <c r="AV310" s="5"/>
      <c r="AW310" s="5"/>
      <c r="AX310" s="5"/>
      <c r="AY310" s="5"/>
      <c r="AZ310" s="49"/>
      <c r="BA310" s="43"/>
      <c r="BB310" s="38"/>
      <c r="BC310" s="38"/>
      <c r="BD310" s="38"/>
      <c r="BE310" s="38"/>
      <c r="BF310" s="38"/>
      <c r="BG310" s="38"/>
      <c r="BH310" s="38"/>
      <c r="BI310" s="38"/>
      <c r="BJ310" s="38"/>
      <c r="BK310" s="38"/>
      <c r="BL310" s="38"/>
      <c r="BM310" s="38"/>
      <c r="BN310" s="38"/>
      <c r="BO310" s="38"/>
      <c r="BP310" s="38"/>
      <c r="BQ310" s="38"/>
      <c r="BR310" s="38"/>
      <c r="BS310" s="38"/>
      <c r="BT310" s="38"/>
      <c r="BU310" s="38"/>
      <c r="BV310" s="38"/>
      <c r="BW310" s="38"/>
      <c r="BX310" s="38"/>
      <c r="BY310" s="38"/>
      <c r="BZ310" s="38"/>
      <c r="CA310" s="38"/>
      <c r="CB310" s="38"/>
      <c r="CC310" s="38"/>
      <c r="CD310" s="38"/>
      <c r="CE310" s="38"/>
      <c r="CF310" s="38"/>
      <c r="CG310" s="38"/>
      <c r="CH310" s="38"/>
      <c r="CI310" s="38"/>
      <c r="CJ310" s="38"/>
      <c r="CK310" s="38"/>
      <c r="CL310" s="38"/>
      <c r="CM310" s="38"/>
      <c r="CN310" s="38"/>
      <c r="CO310" s="38"/>
      <c r="CP310" s="38"/>
      <c r="CQ310" s="38"/>
      <c r="CR310" s="38"/>
      <c r="CS310" s="38"/>
      <c r="CT310" s="38"/>
      <c r="CU310" s="38"/>
      <c r="CV310" s="38"/>
      <c r="CW310" s="38"/>
      <c r="CX310" s="38"/>
      <c r="CY310" s="38"/>
      <c r="CZ310" s="38"/>
      <c r="DA310" s="38"/>
      <c r="DB310" s="38"/>
      <c r="DC310" s="38"/>
      <c r="DD310" s="38"/>
      <c r="DE310" s="38"/>
      <c r="DF310" s="38"/>
      <c r="DG310" s="38"/>
      <c r="DH310" s="38"/>
      <c r="DI310" s="38"/>
      <c r="DJ310" s="38"/>
      <c r="DK310" s="38"/>
      <c r="DL310" s="38"/>
      <c r="DM310" s="38"/>
      <c r="DN310" s="38"/>
      <c r="DO310" s="38"/>
      <c r="DP310" s="38"/>
      <c r="DQ310" s="38"/>
      <c r="DR310" s="38"/>
      <c r="DS310" s="38"/>
      <c r="DT310" s="38"/>
      <c r="DU310" s="38"/>
      <c r="DV310" s="38"/>
      <c r="DW310" s="38"/>
      <c r="DX310" s="38"/>
      <c r="DY310" s="38"/>
      <c r="DZ310" s="38"/>
      <c r="EA310" s="38"/>
      <c r="EB310" s="38"/>
      <c r="EC310" s="38"/>
      <c r="ED310" s="38"/>
      <c r="EE310" s="38"/>
      <c r="EF310" s="38"/>
      <c r="EG310" s="38"/>
      <c r="EH310" s="38"/>
      <c r="EI310" s="38"/>
      <c r="EJ310" s="38"/>
      <c r="EK310" s="38"/>
      <c r="EL310" s="38"/>
      <c r="EM310" s="38"/>
      <c r="EN310" s="38"/>
      <c r="EO310" s="38"/>
      <c r="EP310" s="38"/>
      <c r="EQ310" s="38"/>
      <c r="ER310" s="38"/>
      <c r="ES310" s="38"/>
      <c r="ET310" s="38"/>
      <c r="EU310" s="38"/>
      <c r="EV310" s="38"/>
      <c r="EW310" s="38"/>
      <c r="EX310" s="38"/>
      <c r="EY310" s="38"/>
      <c r="EZ310" s="38"/>
      <c r="FA310" s="38"/>
      <c r="FB310" s="38"/>
      <c r="FC310" s="38"/>
      <c r="FD310" s="38"/>
      <c r="FE310" s="38"/>
      <c r="FF310" s="38"/>
      <c r="FG310" s="38"/>
      <c r="FH310" s="38"/>
      <c r="FI310" s="38"/>
      <c r="FJ310" s="38"/>
      <c r="FK310" s="38"/>
      <c r="FL310" s="38"/>
      <c r="FM310" s="38"/>
      <c r="FN310" s="38"/>
      <c r="FO310" s="38"/>
      <c r="FP310" s="38"/>
      <c r="FQ310" s="38"/>
      <c r="FR310" s="38"/>
      <c r="FS310" s="38"/>
      <c r="FT310" s="38"/>
      <c r="FU310" s="38"/>
      <c r="FV310" s="38"/>
      <c r="FW310" s="38"/>
      <c r="FX310" s="38"/>
      <c r="FY310" s="38"/>
      <c r="FZ310" s="38"/>
      <c r="GA310" s="38"/>
      <c r="GB310" s="38"/>
      <c r="GC310" s="38"/>
      <c r="GD310" s="38"/>
      <c r="GE310" s="38"/>
      <c r="GF310" s="38"/>
      <c r="GG310" s="38"/>
      <c r="GH310" s="38"/>
      <c r="GI310" s="38"/>
      <c r="GJ310" s="38"/>
      <c r="GK310" s="38"/>
      <c r="GL310" s="38"/>
      <c r="GM310" s="38"/>
      <c r="GN310" s="38"/>
      <c r="GO310" s="38"/>
      <c r="GP310" s="38"/>
      <c r="GQ310" s="38"/>
      <c r="GR310" s="38"/>
      <c r="GS310" s="38"/>
      <c r="GT310" s="38"/>
      <c r="GU310" s="38"/>
      <c r="GV310" s="38"/>
      <c r="GW310" s="38"/>
      <c r="GX310" s="38"/>
      <c r="GY310" s="38"/>
      <c r="GZ310" s="38"/>
      <c r="HA310" s="38"/>
      <c r="HB310" s="38"/>
      <c r="HC310" s="38"/>
      <c r="HD310" s="38"/>
      <c r="HE310" s="38"/>
      <c r="HF310" s="38"/>
      <c r="HG310" s="38"/>
      <c r="HH310" s="38"/>
      <c r="HI310" s="38"/>
    </row>
    <row r="311" spans="2:19" ht="12.75">
      <c r="B311" s="4" t="s">
        <v>560</v>
      </c>
      <c r="C311" s="15">
        <v>42630</v>
      </c>
      <c r="D311" s="4">
        <v>10</v>
      </c>
      <c r="E311" s="5" t="s">
        <v>56</v>
      </c>
      <c r="F311" s="5">
        <v>9</v>
      </c>
      <c r="G311" s="5" t="s">
        <v>35</v>
      </c>
      <c r="H311" s="5">
        <v>15903270</v>
      </c>
      <c r="I311" s="5">
        <v>270</v>
      </c>
      <c r="J311" s="5">
        <v>10</v>
      </c>
      <c r="K311" s="4">
        <v>3</v>
      </c>
      <c r="L311" s="4">
        <v>3</v>
      </c>
      <c r="M311" s="4">
        <v>3</v>
      </c>
      <c r="N311" s="5">
        <v>40</v>
      </c>
      <c r="O311" s="5">
        <v>40</v>
      </c>
      <c r="P311" s="5">
        <v>40</v>
      </c>
      <c r="Q311" s="5">
        <v>120</v>
      </c>
      <c r="R311" s="49">
        <v>1</v>
      </c>
      <c r="S311" s="43">
        <v>235</v>
      </c>
    </row>
    <row r="312" spans="2:19" ht="12.75">
      <c r="B312" s="12" t="s">
        <v>560</v>
      </c>
      <c r="C312" s="16">
        <v>42631</v>
      </c>
      <c r="D312" s="12">
        <v>10</v>
      </c>
      <c r="E312" s="13" t="s">
        <v>56</v>
      </c>
      <c r="F312" s="13">
        <v>9</v>
      </c>
      <c r="G312" s="13" t="s">
        <v>35</v>
      </c>
      <c r="H312" s="13">
        <v>15903270</v>
      </c>
      <c r="I312" s="13">
        <v>270</v>
      </c>
      <c r="J312" s="13">
        <v>10</v>
      </c>
      <c r="K312" s="12">
        <v>3</v>
      </c>
      <c r="L312" s="12">
        <v>3</v>
      </c>
      <c r="M312" s="12">
        <v>4</v>
      </c>
      <c r="N312" s="13">
        <v>40</v>
      </c>
      <c r="O312" s="13">
        <v>40</v>
      </c>
      <c r="P312" s="13">
        <v>35</v>
      </c>
      <c r="Q312" s="13">
        <v>115</v>
      </c>
      <c r="R312" s="55">
        <v>2</v>
      </c>
      <c r="S312" s="60"/>
    </row>
    <row r="313" spans="2:19" ht="12.75">
      <c r="B313" s="12" t="s">
        <v>181</v>
      </c>
      <c r="C313" s="16">
        <v>42539</v>
      </c>
      <c r="D313" s="12">
        <v>11</v>
      </c>
      <c r="E313" s="13" t="s">
        <v>402</v>
      </c>
      <c r="F313" s="13">
        <v>10</v>
      </c>
      <c r="G313" s="13" t="s">
        <v>35</v>
      </c>
      <c r="H313" s="13" t="s">
        <v>454</v>
      </c>
      <c r="I313" s="13" t="s">
        <v>455</v>
      </c>
      <c r="J313" s="13" t="s">
        <v>362</v>
      </c>
      <c r="K313" s="12">
        <v>2</v>
      </c>
      <c r="L313" s="12">
        <v>4</v>
      </c>
      <c r="M313" s="12">
        <v>2</v>
      </c>
      <c r="N313" s="13">
        <v>45</v>
      </c>
      <c r="O313" s="13">
        <v>35</v>
      </c>
      <c r="P313" s="13">
        <v>45</v>
      </c>
      <c r="Q313" s="13">
        <v>125</v>
      </c>
      <c r="R313" s="55">
        <v>1</v>
      </c>
      <c r="S313" s="60">
        <v>125</v>
      </c>
    </row>
    <row r="314" spans="1:217" s="25" customFormat="1" ht="12.75">
      <c r="A314" s="45"/>
      <c r="B314" s="4" t="s">
        <v>508</v>
      </c>
      <c r="C314" s="15">
        <v>42609</v>
      </c>
      <c r="D314" s="4">
        <v>10</v>
      </c>
      <c r="E314" s="5" t="s">
        <v>554</v>
      </c>
      <c r="F314" s="5">
        <v>10</v>
      </c>
      <c r="G314" s="5" t="s">
        <v>35</v>
      </c>
      <c r="H314" s="5">
        <v>18954015</v>
      </c>
      <c r="I314" s="5">
        <v>178</v>
      </c>
      <c r="J314" s="5">
        <v>28</v>
      </c>
      <c r="K314" s="4">
        <v>3</v>
      </c>
      <c r="L314" s="4">
        <v>3</v>
      </c>
      <c r="M314" s="4">
        <v>3</v>
      </c>
      <c r="N314" s="5">
        <v>50</v>
      </c>
      <c r="O314" s="5">
        <v>50</v>
      </c>
      <c r="P314" s="5">
        <v>50</v>
      </c>
      <c r="Q314" s="5">
        <v>150</v>
      </c>
      <c r="R314" s="49">
        <v>1</v>
      </c>
      <c r="S314" s="43">
        <v>300</v>
      </c>
      <c r="T314" s="38"/>
      <c r="U314" s="38"/>
      <c r="V314" s="5"/>
      <c r="W314" s="5"/>
      <c r="X314" s="5"/>
      <c r="Y314" s="5"/>
      <c r="Z314" s="58"/>
      <c r="AA314" s="50"/>
      <c r="AB314" s="5"/>
      <c r="AC314" s="5"/>
      <c r="AD314" s="58"/>
      <c r="AE314" s="50"/>
      <c r="AF314" s="50"/>
      <c r="AG314" s="50"/>
      <c r="AH314" s="50"/>
      <c r="AI314" s="50"/>
      <c r="AJ314" s="50"/>
      <c r="AK314" s="50"/>
      <c r="AL314" s="50"/>
      <c r="AM314" s="50"/>
      <c r="AN314" s="50"/>
      <c r="AO314" s="50"/>
      <c r="AP314" s="5"/>
      <c r="AQ314" s="5"/>
      <c r="AR314" s="5"/>
      <c r="AS314" s="5"/>
      <c r="AT314" s="38"/>
      <c r="AU314" s="38"/>
      <c r="AV314" s="5"/>
      <c r="AW314" s="5"/>
      <c r="AX314" s="5"/>
      <c r="AY314" s="5"/>
      <c r="AZ314" s="49"/>
      <c r="BA314" s="43"/>
      <c r="BB314" s="38"/>
      <c r="BC314" s="38"/>
      <c r="BD314" s="38"/>
      <c r="BE314" s="38"/>
      <c r="BF314" s="38"/>
      <c r="BG314" s="38"/>
      <c r="BH314" s="38"/>
      <c r="BI314" s="38"/>
      <c r="BJ314" s="38"/>
      <c r="BK314" s="38"/>
      <c r="BL314" s="38"/>
      <c r="BM314" s="38"/>
      <c r="BN314" s="38"/>
      <c r="BO314" s="38"/>
      <c r="BP314" s="38"/>
      <c r="BQ314" s="38"/>
      <c r="BR314" s="38"/>
      <c r="BS314" s="38"/>
      <c r="BT314" s="38"/>
      <c r="BU314" s="38"/>
      <c r="BV314" s="38"/>
      <c r="BW314" s="38"/>
      <c r="BX314" s="38"/>
      <c r="BY314" s="38"/>
      <c r="BZ314" s="38"/>
      <c r="CA314" s="38"/>
      <c r="CB314" s="38"/>
      <c r="CC314" s="38"/>
      <c r="CD314" s="38"/>
      <c r="CE314" s="38"/>
      <c r="CF314" s="38"/>
      <c r="CG314" s="38"/>
      <c r="CH314" s="38"/>
      <c r="CI314" s="38"/>
      <c r="CJ314" s="38"/>
      <c r="CK314" s="38"/>
      <c r="CL314" s="38"/>
      <c r="CM314" s="38"/>
      <c r="CN314" s="38"/>
      <c r="CO314" s="38"/>
      <c r="CP314" s="38"/>
      <c r="CQ314" s="38"/>
      <c r="CR314" s="38"/>
      <c r="CS314" s="38"/>
      <c r="CT314" s="38"/>
      <c r="CU314" s="38"/>
      <c r="CV314" s="38"/>
      <c r="CW314" s="38"/>
      <c r="CX314" s="38"/>
      <c r="CY314" s="38"/>
      <c r="CZ314" s="38"/>
      <c r="DA314" s="38"/>
      <c r="DB314" s="38"/>
      <c r="DC314" s="38"/>
      <c r="DD314" s="38"/>
      <c r="DE314" s="38"/>
      <c r="DF314" s="38"/>
      <c r="DG314" s="38"/>
      <c r="DH314" s="38"/>
      <c r="DI314" s="38"/>
      <c r="DJ314" s="38"/>
      <c r="DK314" s="38"/>
      <c r="DL314" s="38"/>
      <c r="DM314" s="38"/>
      <c r="DN314" s="38"/>
      <c r="DO314" s="38"/>
      <c r="DP314" s="38"/>
      <c r="DQ314" s="38"/>
      <c r="DR314" s="38"/>
      <c r="DS314" s="38"/>
      <c r="DT314" s="38"/>
      <c r="DU314" s="38"/>
      <c r="DV314" s="38"/>
      <c r="DW314" s="38"/>
      <c r="DX314" s="38"/>
      <c r="DY314" s="38"/>
      <c r="DZ314" s="38"/>
      <c r="EA314" s="38"/>
      <c r="EB314" s="38"/>
      <c r="EC314" s="38"/>
      <c r="ED314" s="38"/>
      <c r="EE314" s="38"/>
      <c r="EF314" s="38"/>
      <c r="EG314" s="38"/>
      <c r="EH314" s="38"/>
      <c r="EI314" s="38"/>
      <c r="EJ314" s="38"/>
      <c r="EK314" s="38"/>
      <c r="EL314" s="38"/>
      <c r="EM314" s="38"/>
      <c r="EN314" s="38"/>
      <c r="EO314" s="38"/>
      <c r="EP314" s="38"/>
      <c r="EQ314" s="38"/>
      <c r="ER314" s="38"/>
      <c r="ES314" s="38"/>
      <c r="ET314" s="38"/>
      <c r="EU314" s="38"/>
      <c r="EV314" s="38"/>
      <c r="EW314" s="38"/>
      <c r="EX314" s="38"/>
      <c r="EY314" s="38"/>
      <c r="EZ314" s="38"/>
      <c r="FA314" s="38"/>
      <c r="FB314" s="38"/>
      <c r="FC314" s="38"/>
      <c r="FD314" s="38"/>
      <c r="FE314" s="38"/>
      <c r="FF314" s="38"/>
      <c r="FG314" s="38"/>
      <c r="FH314" s="38"/>
      <c r="FI314" s="38"/>
      <c r="FJ314" s="38"/>
      <c r="FK314" s="38"/>
      <c r="FL314" s="38"/>
      <c r="FM314" s="38"/>
      <c r="FN314" s="38"/>
      <c r="FO314" s="38"/>
      <c r="FP314" s="38"/>
      <c r="FQ314" s="38"/>
      <c r="FR314" s="38"/>
      <c r="FS314" s="38"/>
      <c r="FT314" s="38"/>
      <c r="FU314" s="38"/>
      <c r="FV314" s="38"/>
      <c r="FW314" s="38"/>
      <c r="FX314" s="38"/>
      <c r="FY314" s="38"/>
      <c r="FZ314" s="38"/>
      <c r="GA314" s="38"/>
      <c r="GB314" s="38"/>
      <c r="GC314" s="38"/>
      <c r="GD314" s="38"/>
      <c r="GE314" s="38"/>
      <c r="GF314" s="38"/>
      <c r="GG314" s="38"/>
      <c r="GH314" s="38"/>
      <c r="GI314" s="38"/>
      <c r="GJ314" s="38"/>
      <c r="GK314" s="38"/>
      <c r="GL314" s="38"/>
      <c r="GM314" s="38"/>
      <c r="GN314" s="38"/>
      <c r="GO314" s="38"/>
      <c r="GP314" s="38"/>
      <c r="GQ314" s="38"/>
      <c r="GR314" s="38"/>
      <c r="GS314" s="38"/>
      <c r="GT314" s="38"/>
      <c r="GU314" s="38"/>
      <c r="GV314" s="38"/>
      <c r="GW314" s="38"/>
      <c r="GX314" s="38"/>
      <c r="GY314" s="38"/>
      <c r="GZ314" s="38"/>
      <c r="HA314" s="38"/>
      <c r="HB314" s="38"/>
      <c r="HC314" s="38"/>
      <c r="HD314" s="38"/>
      <c r="HE314" s="38"/>
      <c r="HF314" s="38"/>
      <c r="HG314" s="38"/>
      <c r="HH314" s="38"/>
      <c r="HI314" s="38"/>
    </row>
    <row r="315" spans="2:19" ht="12.75">
      <c r="B315" s="12" t="s">
        <v>508</v>
      </c>
      <c r="C315" s="16">
        <v>42610</v>
      </c>
      <c r="D315" s="12">
        <v>9</v>
      </c>
      <c r="E315" s="13" t="s">
        <v>554</v>
      </c>
      <c r="F315" s="13">
        <v>10</v>
      </c>
      <c r="G315" s="13" t="s">
        <v>35</v>
      </c>
      <c r="H315" s="13">
        <v>18954015</v>
      </c>
      <c r="I315" s="13">
        <v>178</v>
      </c>
      <c r="J315" s="13">
        <v>28</v>
      </c>
      <c r="K315" s="12">
        <v>1</v>
      </c>
      <c r="L315" s="12">
        <v>1</v>
      </c>
      <c r="M315" s="12">
        <v>1</v>
      </c>
      <c r="N315" s="13">
        <v>50</v>
      </c>
      <c r="O315" s="13">
        <v>50</v>
      </c>
      <c r="P315" s="13">
        <v>50</v>
      </c>
      <c r="Q315" s="13">
        <v>150</v>
      </c>
      <c r="R315" s="55">
        <v>2</v>
      </c>
      <c r="S315" s="60"/>
    </row>
    <row r="316" spans="1:217" s="25" customFormat="1" ht="12.75">
      <c r="A316" s="45"/>
      <c r="B316" s="4" t="s">
        <v>508</v>
      </c>
      <c r="C316" s="15">
        <v>42610</v>
      </c>
      <c r="D316" s="4">
        <v>9</v>
      </c>
      <c r="E316" s="5" t="s">
        <v>490</v>
      </c>
      <c r="F316" s="5">
        <v>10</v>
      </c>
      <c r="G316" s="5" t="s">
        <v>35</v>
      </c>
      <c r="H316" s="5">
        <v>18953748</v>
      </c>
      <c r="I316" s="5">
        <v>748</v>
      </c>
      <c r="J316" s="5">
        <v>0</v>
      </c>
      <c r="K316" s="4">
        <v>2</v>
      </c>
      <c r="L316" s="4">
        <v>2</v>
      </c>
      <c r="M316" s="4">
        <v>2</v>
      </c>
      <c r="N316" s="5">
        <v>45</v>
      </c>
      <c r="O316" s="5">
        <v>45</v>
      </c>
      <c r="P316" s="5">
        <v>45</v>
      </c>
      <c r="Q316" s="5">
        <v>135</v>
      </c>
      <c r="R316" s="49">
        <v>1</v>
      </c>
      <c r="S316" s="43">
        <v>265</v>
      </c>
      <c r="T316" s="38"/>
      <c r="U316" s="38"/>
      <c r="V316" s="5"/>
      <c r="W316" s="5"/>
      <c r="X316" s="5"/>
      <c r="Y316" s="5"/>
      <c r="Z316" s="58"/>
      <c r="AA316" s="50"/>
      <c r="AB316" s="5"/>
      <c r="AC316" s="5"/>
      <c r="AD316" s="58"/>
      <c r="AE316" s="50"/>
      <c r="AF316" s="50"/>
      <c r="AG316" s="50"/>
      <c r="AH316" s="50"/>
      <c r="AI316" s="50"/>
      <c r="AJ316" s="50"/>
      <c r="AK316" s="50"/>
      <c r="AL316" s="50"/>
      <c r="AM316" s="50"/>
      <c r="AN316" s="50"/>
      <c r="AO316" s="50"/>
      <c r="AP316" s="5"/>
      <c r="AQ316" s="5"/>
      <c r="AR316" s="5"/>
      <c r="AS316" s="5"/>
      <c r="AT316" s="38"/>
      <c r="AU316" s="38"/>
      <c r="AV316" s="5"/>
      <c r="AW316" s="5"/>
      <c r="AX316" s="5"/>
      <c r="AY316" s="5"/>
      <c r="AZ316" s="49"/>
      <c r="BA316" s="43"/>
      <c r="BB316" s="38"/>
      <c r="BC316" s="38"/>
      <c r="BD316" s="38"/>
      <c r="BE316" s="38"/>
      <c r="BF316" s="38"/>
      <c r="BG316" s="38"/>
      <c r="BH316" s="38"/>
      <c r="BI316" s="38"/>
      <c r="BJ316" s="38"/>
      <c r="BK316" s="38"/>
      <c r="BL316" s="38"/>
      <c r="BM316" s="38"/>
      <c r="BN316" s="38"/>
      <c r="BO316" s="38"/>
      <c r="BP316" s="38"/>
      <c r="BQ316" s="38"/>
      <c r="BR316" s="38"/>
      <c r="BS316" s="38"/>
      <c r="BT316" s="38"/>
      <c r="BU316" s="38"/>
      <c r="BV316" s="38"/>
      <c r="BW316" s="38"/>
      <c r="BX316" s="38"/>
      <c r="BY316" s="38"/>
      <c r="BZ316" s="38"/>
      <c r="CA316" s="38"/>
      <c r="CB316" s="38"/>
      <c r="CC316" s="38"/>
      <c r="CD316" s="38"/>
      <c r="CE316" s="38"/>
      <c r="CF316" s="38"/>
      <c r="CG316" s="38"/>
      <c r="CH316" s="38"/>
      <c r="CI316" s="38"/>
      <c r="CJ316" s="38"/>
      <c r="CK316" s="38"/>
      <c r="CL316" s="38"/>
      <c r="CM316" s="38"/>
      <c r="CN316" s="38"/>
      <c r="CO316" s="38"/>
      <c r="CP316" s="38"/>
      <c r="CQ316" s="38"/>
      <c r="CR316" s="38"/>
      <c r="CS316" s="38"/>
      <c r="CT316" s="38"/>
      <c r="CU316" s="38"/>
      <c r="CV316" s="38"/>
      <c r="CW316" s="38"/>
      <c r="CX316" s="38"/>
      <c r="CY316" s="38"/>
      <c r="CZ316" s="38"/>
      <c r="DA316" s="38"/>
      <c r="DB316" s="38"/>
      <c r="DC316" s="38"/>
      <c r="DD316" s="38"/>
      <c r="DE316" s="38"/>
      <c r="DF316" s="38"/>
      <c r="DG316" s="38"/>
      <c r="DH316" s="38"/>
      <c r="DI316" s="38"/>
      <c r="DJ316" s="38"/>
      <c r="DK316" s="38"/>
      <c r="DL316" s="38"/>
      <c r="DM316" s="38"/>
      <c r="DN316" s="38"/>
      <c r="DO316" s="38"/>
      <c r="DP316" s="38"/>
      <c r="DQ316" s="38"/>
      <c r="DR316" s="38"/>
      <c r="DS316" s="38"/>
      <c r="DT316" s="38"/>
      <c r="DU316" s="38"/>
      <c r="DV316" s="38"/>
      <c r="DW316" s="38"/>
      <c r="DX316" s="38"/>
      <c r="DY316" s="38"/>
      <c r="DZ316" s="38"/>
      <c r="EA316" s="38"/>
      <c r="EB316" s="38"/>
      <c r="EC316" s="38"/>
      <c r="ED316" s="38"/>
      <c r="EE316" s="38"/>
      <c r="EF316" s="38"/>
      <c r="EG316" s="38"/>
      <c r="EH316" s="38"/>
      <c r="EI316" s="38"/>
      <c r="EJ316" s="38"/>
      <c r="EK316" s="38"/>
      <c r="EL316" s="38"/>
      <c r="EM316" s="38"/>
      <c r="EN316" s="38"/>
      <c r="EO316" s="38"/>
      <c r="EP316" s="38"/>
      <c r="EQ316" s="38"/>
      <c r="ER316" s="38"/>
      <c r="ES316" s="38"/>
      <c r="ET316" s="38"/>
      <c r="EU316" s="38"/>
      <c r="EV316" s="38"/>
      <c r="EW316" s="38"/>
      <c r="EX316" s="38"/>
      <c r="EY316" s="38"/>
      <c r="EZ316" s="38"/>
      <c r="FA316" s="38"/>
      <c r="FB316" s="38"/>
      <c r="FC316" s="38"/>
      <c r="FD316" s="38"/>
      <c r="FE316" s="38"/>
      <c r="FF316" s="38"/>
      <c r="FG316" s="38"/>
      <c r="FH316" s="38"/>
      <c r="FI316" s="38"/>
      <c r="FJ316" s="38"/>
      <c r="FK316" s="38"/>
      <c r="FL316" s="38"/>
      <c r="FM316" s="38"/>
      <c r="FN316" s="38"/>
      <c r="FO316" s="38"/>
      <c r="FP316" s="38"/>
      <c r="FQ316" s="38"/>
      <c r="FR316" s="38"/>
      <c r="FS316" s="38"/>
      <c r="FT316" s="38"/>
      <c r="FU316" s="38"/>
      <c r="FV316" s="38"/>
      <c r="FW316" s="38"/>
      <c r="FX316" s="38"/>
      <c r="FY316" s="38"/>
      <c r="FZ316" s="38"/>
      <c r="GA316" s="38"/>
      <c r="GB316" s="38"/>
      <c r="GC316" s="38"/>
      <c r="GD316" s="38"/>
      <c r="GE316" s="38"/>
      <c r="GF316" s="38"/>
      <c r="GG316" s="38"/>
      <c r="GH316" s="38"/>
      <c r="GI316" s="38"/>
      <c r="GJ316" s="38"/>
      <c r="GK316" s="38"/>
      <c r="GL316" s="38"/>
      <c r="GM316" s="38"/>
      <c r="GN316" s="38"/>
      <c r="GO316" s="38"/>
      <c r="GP316" s="38"/>
      <c r="GQ316" s="38"/>
      <c r="GR316" s="38"/>
      <c r="GS316" s="38"/>
      <c r="GT316" s="38"/>
      <c r="GU316" s="38"/>
      <c r="GV316" s="38"/>
      <c r="GW316" s="38"/>
      <c r="GX316" s="38"/>
      <c r="GY316" s="38"/>
      <c r="GZ316" s="38"/>
      <c r="HA316" s="38"/>
      <c r="HB316" s="38"/>
      <c r="HC316" s="38"/>
      <c r="HD316" s="38"/>
      <c r="HE316" s="38"/>
      <c r="HF316" s="38"/>
      <c r="HG316" s="38"/>
      <c r="HH316" s="38"/>
      <c r="HI316" s="38"/>
    </row>
    <row r="317" spans="2:19" ht="12.75">
      <c r="B317" s="12" t="s">
        <v>507</v>
      </c>
      <c r="C317" s="16" t="s">
        <v>457</v>
      </c>
      <c r="D317" s="12">
        <v>12</v>
      </c>
      <c r="E317" s="13" t="s">
        <v>490</v>
      </c>
      <c r="F317" s="13">
        <v>10</v>
      </c>
      <c r="G317" s="13" t="s">
        <v>35</v>
      </c>
      <c r="H317" s="13">
        <v>18953748</v>
      </c>
      <c r="I317" s="13">
        <v>748</v>
      </c>
      <c r="J317" s="13">
        <v>0</v>
      </c>
      <c r="K317" s="12">
        <v>3</v>
      </c>
      <c r="L317" s="12">
        <v>2</v>
      </c>
      <c r="M317" s="12">
        <v>2</v>
      </c>
      <c r="N317" s="13">
        <v>40</v>
      </c>
      <c r="O317" s="13">
        <v>45</v>
      </c>
      <c r="P317" s="13">
        <v>45</v>
      </c>
      <c r="Q317" s="13">
        <v>130</v>
      </c>
      <c r="R317" s="55">
        <v>2</v>
      </c>
      <c r="S317" s="60"/>
    </row>
    <row r="318" spans="1:217" s="25" customFormat="1" ht="12.75">
      <c r="A318" s="45"/>
      <c r="B318" s="4" t="s">
        <v>560</v>
      </c>
      <c r="C318" s="15">
        <v>42631</v>
      </c>
      <c r="D318" s="4">
        <v>11</v>
      </c>
      <c r="E318" s="5" t="s">
        <v>403</v>
      </c>
      <c r="F318" s="5">
        <v>10</v>
      </c>
      <c r="G318" s="5" t="s">
        <v>35</v>
      </c>
      <c r="H318" s="5" t="s">
        <v>442</v>
      </c>
      <c r="I318" s="5" t="s">
        <v>443</v>
      </c>
      <c r="J318" s="5" t="s">
        <v>437</v>
      </c>
      <c r="K318" s="4">
        <v>3</v>
      </c>
      <c r="L318" s="4">
        <v>3</v>
      </c>
      <c r="M318" s="4">
        <v>2</v>
      </c>
      <c r="N318" s="5">
        <v>50</v>
      </c>
      <c r="O318" s="5">
        <v>50</v>
      </c>
      <c r="P318" s="5">
        <v>55</v>
      </c>
      <c r="Q318" s="5">
        <v>155</v>
      </c>
      <c r="R318" s="49">
        <v>1</v>
      </c>
      <c r="S318" s="43">
        <v>680</v>
      </c>
      <c r="T318" s="38"/>
      <c r="U318" s="38"/>
      <c r="V318" s="5"/>
      <c r="W318" s="5"/>
      <c r="X318" s="5"/>
      <c r="Y318" s="5"/>
      <c r="Z318" s="58"/>
      <c r="AA318" s="50"/>
      <c r="AB318" s="5"/>
      <c r="AC318" s="5"/>
      <c r="AD318" s="58"/>
      <c r="AE318" s="50"/>
      <c r="AF318" s="50"/>
      <c r="AG318" s="50"/>
      <c r="AH318" s="50"/>
      <c r="AI318" s="50"/>
      <c r="AJ318" s="50"/>
      <c r="AK318" s="50"/>
      <c r="AL318" s="50"/>
      <c r="AM318" s="50"/>
      <c r="AN318" s="50"/>
      <c r="AO318" s="50"/>
      <c r="AP318" s="5"/>
      <c r="AQ318" s="5"/>
      <c r="AR318" s="5"/>
      <c r="AS318" s="5"/>
      <c r="AT318" s="38"/>
      <c r="AU318" s="38"/>
      <c r="AV318" s="5"/>
      <c r="AW318" s="5"/>
      <c r="AX318" s="5"/>
      <c r="AY318" s="5"/>
      <c r="AZ318" s="49"/>
      <c r="BA318" s="43"/>
      <c r="BB318" s="38"/>
      <c r="BC318" s="38"/>
      <c r="BD318" s="38"/>
      <c r="BE318" s="38"/>
      <c r="BF318" s="38"/>
      <c r="BG318" s="38"/>
      <c r="BH318" s="38"/>
      <c r="BI318" s="38"/>
      <c r="BJ318" s="38"/>
      <c r="BK318" s="38"/>
      <c r="BL318" s="38"/>
      <c r="BM318" s="38"/>
      <c r="BN318" s="38"/>
      <c r="BO318" s="38"/>
      <c r="BP318" s="38"/>
      <c r="BQ318" s="38"/>
      <c r="BR318" s="38"/>
      <c r="BS318" s="38"/>
      <c r="BT318" s="38"/>
      <c r="BU318" s="38"/>
      <c r="BV318" s="38"/>
      <c r="BW318" s="38"/>
      <c r="BX318" s="38"/>
      <c r="BY318" s="38"/>
      <c r="BZ318" s="38"/>
      <c r="CA318" s="38"/>
      <c r="CB318" s="38"/>
      <c r="CC318" s="38"/>
      <c r="CD318" s="38"/>
      <c r="CE318" s="38"/>
      <c r="CF318" s="38"/>
      <c r="CG318" s="38"/>
      <c r="CH318" s="38"/>
      <c r="CI318" s="38"/>
      <c r="CJ318" s="38"/>
      <c r="CK318" s="38"/>
      <c r="CL318" s="38"/>
      <c r="CM318" s="38"/>
      <c r="CN318" s="38"/>
      <c r="CO318" s="38"/>
      <c r="CP318" s="38"/>
      <c r="CQ318" s="38"/>
      <c r="CR318" s="38"/>
      <c r="CS318" s="38"/>
      <c r="CT318" s="38"/>
      <c r="CU318" s="38"/>
      <c r="CV318" s="38"/>
      <c r="CW318" s="38"/>
      <c r="CX318" s="38"/>
      <c r="CY318" s="38"/>
      <c r="CZ318" s="38"/>
      <c r="DA318" s="38"/>
      <c r="DB318" s="38"/>
      <c r="DC318" s="38"/>
      <c r="DD318" s="38"/>
      <c r="DE318" s="38"/>
      <c r="DF318" s="38"/>
      <c r="DG318" s="38"/>
      <c r="DH318" s="38"/>
      <c r="DI318" s="38"/>
      <c r="DJ318" s="38"/>
      <c r="DK318" s="38"/>
      <c r="DL318" s="38"/>
      <c r="DM318" s="38"/>
      <c r="DN318" s="38"/>
      <c r="DO318" s="38"/>
      <c r="DP318" s="38"/>
      <c r="DQ318" s="38"/>
      <c r="DR318" s="38"/>
      <c r="DS318" s="38"/>
      <c r="DT318" s="38"/>
      <c r="DU318" s="38"/>
      <c r="DV318" s="38"/>
      <c r="DW318" s="38"/>
      <c r="DX318" s="38"/>
      <c r="DY318" s="38"/>
      <c r="DZ318" s="38"/>
      <c r="EA318" s="38"/>
      <c r="EB318" s="38"/>
      <c r="EC318" s="38"/>
      <c r="ED318" s="38"/>
      <c r="EE318" s="38"/>
      <c r="EF318" s="38"/>
      <c r="EG318" s="38"/>
      <c r="EH318" s="38"/>
      <c r="EI318" s="38"/>
      <c r="EJ318" s="38"/>
      <c r="EK318" s="38"/>
      <c r="EL318" s="38"/>
      <c r="EM318" s="38"/>
      <c r="EN318" s="38"/>
      <c r="EO318" s="38"/>
      <c r="EP318" s="38"/>
      <c r="EQ318" s="38"/>
      <c r="ER318" s="38"/>
      <c r="ES318" s="38"/>
      <c r="ET318" s="38"/>
      <c r="EU318" s="38"/>
      <c r="EV318" s="38"/>
      <c r="EW318" s="38"/>
      <c r="EX318" s="38"/>
      <c r="EY318" s="38"/>
      <c r="EZ318" s="38"/>
      <c r="FA318" s="38"/>
      <c r="FB318" s="38"/>
      <c r="FC318" s="38"/>
      <c r="FD318" s="38"/>
      <c r="FE318" s="38"/>
      <c r="FF318" s="38"/>
      <c r="FG318" s="38"/>
      <c r="FH318" s="38"/>
      <c r="FI318" s="38"/>
      <c r="FJ318" s="38"/>
      <c r="FK318" s="38"/>
      <c r="FL318" s="38"/>
      <c r="FM318" s="38"/>
      <c r="FN318" s="38"/>
      <c r="FO318" s="38"/>
      <c r="FP318" s="38"/>
      <c r="FQ318" s="38"/>
      <c r="FR318" s="38"/>
      <c r="FS318" s="38"/>
      <c r="FT318" s="38"/>
      <c r="FU318" s="38"/>
      <c r="FV318" s="38"/>
      <c r="FW318" s="38"/>
      <c r="FX318" s="38"/>
      <c r="FY318" s="38"/>
      <c r="FZ318" s="38"/>
      <c r="GA318" s="38"/>
      <c r="GB318" s="38"/>
      <c r="GC318" s="38"/>
      <c r="GD318" s="38"/>
      <c r="GE318" s="38"/>
      <c r="GF318" s="38"/>
      <c r="GG318" s="38"/>
      <c r="GH318" s="38"/>
      <c r="GI318" s="38"/>
      <c r="GJ318" s="38"/>
      <c r="GK318" s="38"/>
      <c r="GL318" s="38"/>
      <c r="GM318" s="38"/>
      <c r="GN318" s="38"/>
      <c r="GO318" s="38"/>
      <c r="GP318" s="38"/>
      <c r="GQ318" s="38"/>
      <c r="GR318" s="38"/>
      <c r="GS318" s="38"/>
      <c r="GT318" s="38"/>
      <c r="GU318" s="38"/>
      <c r="GV318" s="38"/>
      <c r="GW318" s="38"/>
      <c r="GX318" s="38"/>
      <c r="GY318" s="38"/>
      <c r="GZ318" s="38"/>
      <c r="HA318" s="38"/>
      <c r="HB318" s="38"/>
      <c r="HC318" s="38"/>
      <c r="HD318" s="38"/>
      <c r="HE318" s="38"/>
      <c r="HF318" s="38"/>
      <c r="HG318" s="38"/>
      <c r="HH318" s="38"/>
      <c r="HI318" s="38"/>
    </row>
    <row r="319" spans="2:18" ht="12.75">
      <c r="B319" s="4" t="s">
        <v>181</v>
      </c>
      <c r="C319" s="15">
        <v>42540</v>
      </c>
      <c r="D319" s="4">
        <v>8</v>
      </c>
      <c r="E319" s="5" t="s">
        <v>403</v>
      </c>
      <c r="F319" s="5">
        <v>10</v>
      </c>
      <c r="G319" s="5" t="s">
        <v>35</v>
      </c>
      <c r="H319" s="5" t="s">
        <v>442</v>
      </c>
      <c r="I319" s="5" t="s">
        <v>443</v>
      </c>
      <c r="J319" s="5" t="s">
        <v>437</v>
      </c>
      <c r="K319" s="4">
        <v>1</v>
      </c>
      <c r="L319" s="4">
        <v>1</v>
      </c>
      <c r="M319" s="4">
        <v>1</v>
      </c>
      <c r="N319" s="5">
        <v>50</v>
      </c>
      <c r="O319" s="5">
        <v>50</v>
      </c>
      <c r="P319" s="5">
        <v>50</v>
      </c>
      <c r="Q319" s="5">
        <v>150</v>
      </c>
      <c r="R319" s="49">
        <v>2</v>
      </c>
    </row>
    <row r="320" spans="2:18" ht="12.75">
      <c r="B320" s="4" t="s">
        <v>507</v>
      </c>
      <c r="C320" s="15" t="s">
        <v>499</v>
      </c>
      <c r="D320" s="4">
        <v>12</v>
      </c>
      <c r="E320" s="5" t="s">
        <v>403</v>
      </c>
      <c r="F320" s="5">
        <v>10</v>
      </c>
      <c r="G320" s="5" t="s">
        <v>35</v>
      </c>
      <c r="H320" s="5" t="s">
        <v>442</v>
      </c>
      <c r="I320" s="5" t="s">
        <v>443</v>
      </c>
      <c r="J320" s="5" t="s">
        <v>437</v>
      </c>
      <c r="K320" s="4">
        <v>2</v>
      </c>
      <c r="L320" s="4">
        <v>2</v>
      </c>
      <c r="M320" s="4">
        <v>2</v>
      </c>
      <c r="N320" s="5">
        <v>45</v>
      </c>
      <c r="O320" s="5">
        <v>45</v>
      </c>
      <c r="P320" s="5">
        <v>45</v>
      </c>
      <c r="Q320" s="5">
        <v>135</v>
      </c>
      <c r="R320" s="49">
        <v>3</v>
      </c>
    </row>
    <row r="321" spans="2:18" ht="12.75">
      <c r="B321" s="4" t="s">
        <v>181</v>
      </c>
      <c r="C321" s="15">
        <v>42539</v>
      </c>
      <c r="D321" s="4">
        <v>11</v>
      </c>
      <c r="E321" s="5" t="s">
        <v>403</v>
      </c>
      <c r="F321" s="5">
        <v>10</v>
      </c>
      <c r="G321" s="5" t="s">
        <v>35</v>
      </c>
      <c r="H321" s="5" t="s">
        <v>442</v>
      </c>
      <c r="I321" s="5" t="s">
        <v>443</v>
      </c>
      <c r="J321" s="5" t="s">
        <v>437</v>
      </c>
      <c r="K321" s="4">
        <v>3</v>
      </c>
      <c r="L321" s="4">
        <v>3</v>
      </c>
      <c r="M321" s="4">
        <v>3</v>
      </c>
      <c r="N321" s="5">
        <v>40</v>
      </c>
      <c r="O321" s="5">
        <v>40</v>
      </c>
      <c r="P321" s="5">
        <v>40</v>
      </c>
      <c r="Q321" s="5">
        <v>120</v>
      </c>
      <c r="R321" s="49">
        <v>4</v>
      </c>
    </row>
    <row r="322" spans="1:217" s="25" customFormat="1" ht="12.75">
      <c r="A322" s="45"/>
      <c r="B322" s="12" t="s">
        <v>508</v>
      </c>
      <c r="C322" s="16">
        <v>42610</v>
      </c>
      <c r="D322" s="12">
        <v>9</v>
      </c>
      <c r="E322" s="13" t="s">
        <v>403</v>
      </c>
      <c r="F322" s="13">
        <v>10</v>
      </c>
      <c r="G322" s="13" t="s">
        <v>35</v>
      </c>
      <c r="H322" s="13" t="s">
        <v>442</v>
      </c>
      <c r="I322" s="13" t="s">
        <v>443</v>
      </c>
      <c r="J322" s="13" t="s">
        <v>437</v>
      </c>
      <c r="K322" s="12">
        <v>3</v>
      </c>
      <c r="L322" s="12">
        <v>3</v>
      </c>
      <c r="M322" s="12">
        <v>3</v>
      </c>
      <c r="N322" s="13">
        <v>40</v>
      </c>
      <c r="O322" s="13">
        <v>40</v>
      </c>
      <c r="P322" s="13">
        <v>40</v>
      </c>
      <c r="Q322" s="13">
        <v>120</v>
      </c>
      <c r="R322" s="55">
        <v>5</v>
      </c>
      <c r="S322" s="60"/>
      <c r="T322" s="38"/>
      <c r="U322" s="38"/>
      <c r="V322" s="5"/>
      <c r="W322" s="5"/>
      <c r="X322" s="5"/>
      <c r="Y322" s="5"/>
      <c r="Z322" s="58"/>
      <c r="AA322" s="50"/>
      <c r="AB322" s="5"/>
      <c r="AC322" s="5"/>
      <c r="AD322" s="58"/>
      <c r="AE322" s="50"/>
      <c r="AF322" s="50"/>
      <c r="AG322" s="50"/>
      <c r="AH322" s="50"/>
      <c r="AI322" s="50"/>
      <c r="AJ322" s="50"/>
      <c r="AK322" s="50"/>
      <c r="AL322" s="50"/>
      <c r="AM322" s="50"/>
      <c r="AN322" s="50"/>
      <c r="AO322" s="50"/>
      <c r="AP322" s="5"/>
      <c r="AQ322" s="5"/>
      <c r="AR322" s="5"/>
      <c r="AS322" s="5"/>
      <c r="AT322" s="38"/>
      <c r="AU322" s="38"/>
      <c r="AV322" s="5"/>
      <c r="AW322" s="5"/>
      <c r="AX322" s="5"/>
      <c r="AY322" s="5"/>
      <c r="AZ322" s="49"/>
      <c r="BA322" s="43"/>
      <c r="BB322" s="38"/>
      <c r="BC322" s="38"/>
      <c r="BD322" s="38"/>
      <c r="BE322" s="38"/>
      <c r="BF322" s="38"/>
      <c r="BG322" s="38"/>
      <c r="BH322" s="38"/>
      <c r="BI322" s="38"/>
      <c r="BJ322" s="38"/>
      <c r="BK322" s="38"/>
      <c r="BL322" s="38"/>
      <c r="BM322" s="38"/>
      <c r="BN322" s="38"/>
      <c r="BO322" s="38"/>
      <c r="BP322" s="38"/>
      <c r="BQ322" s="38"/>
      <c r="BR322" s="38"/>
      <c r="BS322" s="38"/>
      <c r="BT322" s="38"/>
      <c r="BU322" s="38"/>
      <c r="BV322" s="38"/>
      <c r="BW322" s="38"/>
      <c r="BX322" s="38"/>
      <c r="BY322" s="38"/>
      <c r="BZ322" s="38"/>
      <c r="CA322" s="38"/>
      <c r="CB322" s="38"/>
      <c r="CC322" s="38"/>
      <c r="CD322" s="38"/>
      <c r="CE322" s="38"/>
      <c r="CF322" s="38"/>
      <c r="CG322" s="38"/>
      <c r="CH322" s="38"/>
      <c r="CI322" s="38"/>
      <c r="CJ322" s="38"/>
      <c r="CK322" s="38"/>
      <c r="CL322" s="38"/>
      <c r="CM322" s="38"/>
      <c r="CN322" s="38"/>
      <c r="CO322" s="38"/>
      <c r="CP322" s="38"/>
      <c r="CQ322" s="38"/>
      <c r="CR322" s="38"/>
      <c r="CS322" s="38"/>
      <c r="CT322" s="38"/>
      <c r="CU322" s="38"/>
      <c r="CV322" s="38"/>
      <c r="CW322" s="38"/>
      <c r="CX322" s="38"/>
      <c r="CY322" s="38"/>
      <c r="CZ322" s="38"/>
      <c r="DA322" s="38"/>
      <c r="DB322" s="38"/>
      <c r="DC322" s="38"/>
      <c r="DD322" s="38"/>
      <c r="DE322" s="38"/>
      <c r="DF322" s="38"/>
      <c r="DG322" s="38"/>
      <c r="DH322" s="38"/>
      <c r="DI322" s="38"/>
      <c r="DJ322" s="38"/>
      <c r="DK322" s="38"/>
      <c r="DL322" s="38"/>
      <c r="DM322" s="38"/>
      <c r="DN322" s="38"/>
      <c r="DO322" s="38"/>
      <c r="DP322" s="38"/>
      <c r="DQ322" s="38"/>
      <c r="DR322" s="38"/>
      <c r="DS322" s="38"/>
      <c r="DT322" s="38"/>
      <c r="DU322" s="38"/>
      <c r="DV322" s="38"/>
      <c r="DW322" s="38"/>
      <c r="DX322" s="38"/>
      <c r="DY322" s="38"/>
      <c r="DZ322" s="38"/>
      <c r="EA322" s="38"/>
      <c r="EB322" s="38"/>
      <c r="EC322" s="38"/>
      <c r="ED322" s="38"/>
      <c r="EE322" s="38"/>
      <c r="EF322" s="38"/>
      <c r="EG322" s="38"/>
      <c r="EH322" s="38"/>
      <c r="EI322" s="38"/>
      <c r="EJ322" s="38"/>
      <c r="EK322" s="38"/>
      <c r="EL322" s="38"/>
      <c r="EM322" s="38"/>
      <c r="EN322" s="38"/>
      <c r="EO322" s="38"/>
      <c r="EP322" s="38"/>
      <c r="EQ322" s="38"/>
      <c r="ER322" s="38"/>
      <c r="ES322" s="38"/>
      <c r="ET322" s="38"/>
      <c r="EU322" s="38"/>
      <c r="EV322" s="38"/>
      <c r="EW322" s="38"/>
      <c r="EX322" s="38"/>
      <c r="EY322" s="38"/>
      <c r="EZ322" s="38"/>
      <c r="FA322" s="38"/>
      <c r="FB322" s="38"/>
      <c r="FC322" s="38"/>
      <c r="FD322" s="38"/>
      <c r="FE322" s="38"/>
      <c r="FF322" s="38"/>
      <c r="FG322" s="38"/>
      <c r="FH322" s="38"/>
      <c r="FI322" s="38"/>
      <c r="FJ322" s="38"/>
      <c r="FK322" s="38"/>
      <c r="FL322" s="38"/>
      <c r="FM322" s="38"/>
      <c r="FN322" s="38"/>
      <c r="FO322" s="38"/>
      <c r="FP322" s="38"/>
      <c r="FQ322" s="38"/>
      <c r="FR322" s="38"/>
      <c r="FS322" s="38"/>
      <c r="FT322" s="38"/>
      <c r="FU322" s="38"/>
      <c r="FV322" s="38"/>
      <c r="FW322" s="38"/>
      <c r="FX322" s="38"/>
      <c r="FY322" s="38"/>
      <c r="FZ322" s="38"/>
      <c r="GA322" s="38"/>
      <c r="GB322" s="38"/>
      <c r="GC322" s="38"/>
      <c r="GD322" s="38"/>
      <c r="GE322" s="38"/>
      <c r="GF322" s="38"/>
      <c r="GG322" s="38"/>
      <c r="GH322" s="38"/>
      <c r="GI322" s="38"/>
      <c r="GJ322" s="38"/>
      <c r="GK322" s="38"/>
      <c r="GL322" s="38"/>
      <c r="GM322" s="38"/>
      <c r="GN322" s="38"/>
      <c r="GO322" s="38"/>
      <c r="GP322" s="38"/>
      <c r="GQ322" s="38"/>
      <c r="GR322" s="38"/>
      <c r="GS322" s="38"/>
      <c r="GT322" s="38"/>
      <c r="GU322" s="38"/>
      <c r="GV322" s="38"/>
      <c r="GW322" s="38"/>
      <c r="GX322" s="38"/>
      <c r="GY322" s="38"/>
      <c r="GZ322" s="38"/>
      <c r="HA322" s="38"/>
      <c r="HB322" s="38"/>
      <c r="HC322" s="38"/>
      <c r="HD322" s="38"/>
      <c r="HE322" s="38"/>
      <c r="HF322" s="38"/>
      <c r="HG322" s="38"/>
      <c r="HH322" s="38"/>
      <c r="HI322" s="38"/>
    </row>
    <row r="323" spans="2:19" ht="12.75">
      <c r="B323" s="4" t="s">
        <v>326</v>
      </c>
      <c r="C323" s="15">
        <v>42519</v>
      </c>
      <c r="D323" s="4">
        <v>3</v>
      </c>
      <c r="E323" s="5" t="s">
        <v>66</v>
      </c>
      <c r="F323" s="5">
        <v>11</v>
      </c>
      <c r="G323" s="5" t="s">
        <v>35</v>
      </c>
      <c r="H323" s="5">
        <v>18980191</v>
      </c>
      <c r="I323" s="5">
        <v>191</v>
      </c>
      <c r="J323" s="5">
        <v>10</v>
      </c>
      <c r="K323" s="4">
        <v>3</v>
      </c>
      <c r="L323" s="4">
        <v>3</v>
      </c>
      <c r="M323" s="4">
        <v>3</v>
      </c>
      <c r="N323" s="5">
        <v>50</v>
      </c>
      <c r="O323" s="5">
        <v>50</v>
      </c>
      <c r="P323" s="5">
        <v>50</v>
      </c>
      <c r="Q323" s="5">
        <v>150</v>
      </c>
      <c r="R323" s="49">
        <v>1</v>
      </c>
      <c r="S323" s="43">
        <v>300</v>
      </c>
    </row>
    <row r="324" spans="1:217" s="40" customFormat="1" ht="13.5" thickBot="1">
      <c r="A324" s="45"/>
      <c r="B324" s="12" t="s">
        <v>560</v>
      </c>
      <c r="C324" s="16">
        <v>42631</v>
      </c>
      <c r="D324" s="12">
        <v>16</v>
      </c>
      <c r="E324" s="13" t="s">
        <v>66</v>
      </c>
      <c r="F324" s="13">
        <v>11</v>
      </c>
      <c r="G324" s="13" t="s">
        <v>35</v>
      </c>
      <c r="H324" s="13">
        <v>18980191</v>
      </c>
      <c r="I324" s="13">
        <v>191</v>
      </c>
      <c r="J324" s="13">
        <v>10</v>
      </c>
      <c r="K324" s="12">
        <v>3</v>
      </c>
      <c r="L324" s="12">
        <v>3</v>
      </c>
      <c r="M324" s="12">
        <v>3</v>
      </c>
      <c r="N324" s="13">
        <v>50</v>
      </c>
      <c r="O324" s="13">
        <v>50</v>
      </c>
      <c r="P324" s="13">
        <v>50</v>
      </c>
      <c r="Q324" s="13">
        <v>150</v>
      </c>
      <c r="R324" s="55">
        <v>2</v>
      </c>
      <c r="S324" s="60"/>
      <c r="T324" s="38"/>
      <c r="U324" s="38"/>
      <c r="V324" s="5"/>
      <c r="W324" s="5"/>
      <c r="X324" s="5"/>
      <c r="Y324" s="5"/>
      <c r="Z324" s="58"/>
      <c r="AA324" s="50"/>
      <c r="AB324" s="5"/>
      <c r="AC324" s="5"/>
      <c r="AD324" s="58"/>
      <c r="AE324" s="50"/>
      <c r="AF324" s="50"/>
      <c r="AG324" s="50"/>
      <c r="AH324" s="50"/>
      <c r="AI324" s="50"/>
      <c r="AJ324" s="50"/>
      <c r="AK324" s="50"/>
      <c r="AL324" s="50"/>
      <c r="AM324" s="50"/>
      <c r="AN324" s="50"/>
      <c r="AO324" s="50"/>
      <c r="AP324" s="5"/>
      <c r="AQ324" s="5"/>
      <c r="AR324" s="5"/>
      <c r="AS324" s="5"/>
      <c r="AT324" s="38"/>
      <c r="AU324" s="38"/>
      <c r="AV324" s="5"/>
      <c r="AW324" s="5"/>
      <c r="AX324" s="5"/>
      <c r="AY324" s="5"/>
      <c r="AZ324" s="49"/>
      <c r="BA324" s="43"/>
      <c r="BB324" s="38"/>
      <c r="BC324" s="38"/>
      <c r="BD324" s="38"/>
      <c r="BE324" s="38"/>
      <c r="BF324" s="38"/>
      <c r="BG324" s="38"/>
      <c r="BH324" s="38"/>
      <c r="BI324" s="38"/>
      <c r="BJ324" s="38"/>
      <c r="BK324" s="38"/>
      <c r="BL324" s="38"/>
      <c r="BM324" s="38"/>
      <c r="BN324" s="38"/>
      <c r="BO324" s="38"/>
      <c r="BP324" s="38"/>
      <c r="BQ324" s="38"/>
      <c r="BR324" s="38"/>
      <c r="BS324" s="38"/>
      <c r="BT324" s="38"/>
      <c r="BU324" s="38"/>
      <c r="BV324" s="38"/>
      <c r="BW324" s="38"/>
      <c r="BX324" s="38"/>
      <c r="BY324" s="38"/>
      <c r="BZ324" s="38"/>
      <c r="CA324" s="38"/>
      <c r="CB324" s="38"/>
      <c r="CC324" s="38"/>
      <c r="CD324" s="38"/>
      <c r="CE324" s="38"/>
      <c r="CF324" s="38"/>
      <c r="CG324" s="38"/>
      <c r="CH324" s="38"/>
      <c r="CI324" s="38"/>
      <c r="CJ324" s="38"/>
      <c r="CK324" s="38"/>
      <c r="CL324" s="38"/>
      <c r="CM324" s="38"/>
      <c r="CN324" s="38"/>
      <c r="CO324" s="38"/>
      <c r="CP324" s="38"/>
      <c r="CQ324" s="38"/>
      <c r="CR324" s="38"/>
      <c r="CS324" s="38"/>
      <c r="CT324" s="38"/>
      <c r="CU324" s="38"/>
      <c r="CV324" s="38"/>
      <c r="CW324" s="38"/>
      <c r="CX324" s="38"/>
      <c r="CY324" s="38"/>
      <c r="CZ324" s="38"/>
      <c r="DA324" s="38"/>
      <c r="DB324" s="38"/>
      <c r="DC324" s="38"/>
      <c r="DD324" s="38"/>
      <c r="DE324" s="38"/>
      <c r="DF324" s="38"/>
      <c r="DG324" s="38"/>
      <c r="DH324" s="38"/>
      <c r="DI324" s="38"/>
      <c r="DJ324" s="38"/>
      <c r="DK324" s="38"/>
      <c r="DL324" s="38"/>
      <c r="DM324" s="38"/>
      <c r="DN324" s="38"/>
      <c r="DO324" s="38"/>
      <c r="DP324" s="38"/>
      <c r="DQ324" s="38"/>
      <c r="DR324" s="38"/>
      <c r="DS324" s="38"/>
      <c r="DT324" s="38"/>
      <c r="DU324" s="38"/>
      <c r="DV324" s="38"/>
      <c r="DW324" s="38"/>
      <c r="DX324" s="38"/>
      <c r="DY324" s="38"/>
      <c r="DZ324" s="38"/>
      <c r="EA324" s="38"/>
      <c r="EB324" s="38"/>
      <c r="EC324" s="38"/>
      <c r="ED324" s="38"/>
      <c r="EE324" s="38"/>
      <c r="EF324" s="38"/>
      <c r="EG324" s="38"/>
      <c r="EH324" s="38"/>
      <c r="EI324" s="38"/>
      <c r="EJ324" s="38"/>
      <c r="EK324" s="38"/>
      <c r="EL324" s="38"/>
      <c r="EM324" s="38"/>
      <c r="EN324" s="38"/>
      <c r="EO324" s="38"/>
      <c r="EP324" s="38"/>
      <c r="EQ324" s="38"/>
      <c r="ER324" s="38"/>
      <c r="ES324" s="38"/>
      <c r="ET324" s="38"/>
      <c r="EU324" s="38"/>
      <c r="EV324" s="38"/>
      <c r="EW324" s="38"/>
      <c r="EX324" s="38"/>
      <c r="EY324" s="38"/>
      <c r="EZ324" s="38"/>
      <c r="FA324" s="38"/>
      <c r="FB324" s="38"/>
      <c r="FC324" s="38"/>
      <c r="FD324" s="38"/>
      <c r="FE324" s="38"/>
      <c r="FF324" s="38"/>
      <c r="FG324" s="38"/>
      <c r="FH324" s="38"/>
      <c r="FI324" s="38"/>
      <c r="FJ324" s="38"/>
      <c r="FK324" s="38"/>
      <c r="FL324" s="38"/>
      <c r="FM324" s="38"/>
      <c r="FN324" s="38"/>
      <c r="FO324" s="38"/>
      <c r="FP324" s="38"/>
      <c r="FQ324" s="38"/>
      <c r="FR324" s="38"/>
      <c r="FS324" s="38"/>
      <c r="FT324" s="38"/>
      <c r="FU324" s="38"/>
      <c r="FV324" s="38"/>
      <c r="FW324" s="38"/>
      <c r="FX324" s="38"/>
      <c r="FY324" s="38"/>
      <c r="FZ324" s="38"/>
      <c r="GA324" s="38"/>
      <c r="GB324" s="38"/>
      <c r="GC324" s="38"/>
      <c r="GD324" s="38"/>
      <c r="GE324" s="38"/>
      <c r="GF324" s="38"/>
      <c r="GG324" s="38"/>
      <c r="GH324" s="38"/>
      <c r="GI324" s="38"/>
      <c r="GJ324" s="38"/>
      <c r="GK324" s="38"/>
      <c r="GL324" s="38"/>
      <c r="GM324" s="38"/>
      <c r="GN324" s="38"/>
      <c r="GO324" s="38"/>
      <c r="GP324" s="38"/>
      <c r="GQ324" s="38"/>
      <c r="GR324" s="38"/>
      <c r="GS324" s="38"/>
      <c r="GT324" s="38"/>
      <c r="GU324" s="38"/>
      <c r="GV324" s="38"/>
      <c r="GW324" s="38"/>
      <c r="GX324" s="38"/>
      <c r="GY324" s="38"/>
      <c r="GZ324" s="38"/>
      <c r="HA324" s="38"/>
      <c r="HB324" s="38"/>
      <c r="HC324" s="38"/>
      <c r="HD324" s="38"/>
      <c r="HE324" s="38"/>
      <c r="HF324" s="38"/>
      <c r="HG324" s="38"/>
      <c r="HH324" s="38"/>
      <c r="HI324" s="38"/>
    </row>
    <row r="325" spans="2:19" ht="12.75">
      <c r="B325" s="4" t="s">
        <v>507</v>
      </c>
      <c r="C325" s="15" t="s">
        <v>499</v>
      </c>
      <c r="D325" s="4">
        <v>12</v>
      </c>
      <c r="E325" s="5" t="s">
        <v>67</v>
      </c>
      <c r="F325" s="5">
        <v>11</v>
      </c>
      <c r="G325" s="5" t="s">
        <v>35</v>
      </c>
      <c r="H325" s="5">
        <v>19020133</v>
      </c>
      <c r="I325" s="5" t="s">
        <v>489</v>
      </c>
      <c r="J325" s="5">
        <v>10</v>
      </c>
      <c r="K325" s="4">
        <v>1</v>
      </c>
      <c r="L325" s="4">
        <v>1</v>
      </c>
      <c r="M325" s="4">
        <v>1</v>
      </c>
      <c r="N325" s="5">
        <v>50</v>
      </c>
      <c r="O325" s="5">
        <v>50</v>
      </c>
      <c r="P325" s="5">
        <v>50</v>
      </c>
      <c r="Q325" s="5">
        <v>150</v>
      </c>
      <c r="R325" s="49">
        <v>1</v>
      </c>
      <c r="S325" s="43">
        <v>275</v>
      </c>
    </row>
    <row r="326" spans="2:19" ht="12.75">
      <c r="B326" s="12" t="s">
        <v>507</v>
      </c>
      <c r="C326" s="16" t="s">
        <v>457</v>
      </c>
      <c r="D326" s="12">
        <v>12</v>
      </c>
      <c r="E326" s="13" t="s">
        <v>67</v>
      </c>
      <c r="F326" s="13">
        <v>11</v>
      </c>
      <c r="G326" s="13" t="s">
        <v>35</v>
      </c>
      <c r="H326" s="13">
        <v>19020133</v>
      </c>
      <c r="I326" s="13" t="s">
        <v>489</v>
      </c>
      <c r="J326" s="13">
        <v>10</v>
      </c>
      <c r="K326" s="12">
        <v>2</v>
      </c>
      <c r="L326" s="12">
        <v>3</v>
      </c>
      <c r="M326" s="12">
        <v>3</v>
      </c>
      <c r="N326" s="13">
        <v>45</v>
      </c>
      <c r="O326" s="13">
        <v>40</v>
      </c>
      <c r="P326" s="13">
        <v>40</v>
      </c>
      <c r="Q326" s="13">
        <v>125</v>
      </c>
      <c r="R326" s="55">
        <v>2</v>
      </c>
      <c r="S326" s="60"/>
    </row>
    <row r="327" spans="2:19" ht="12.75">
      <c r="B327" s="4" t="s">
        <v>560</v>
      </c>
      <c r="C327" s="15">
        <v>42631</v>
      </c>
      <c r="D327" s="4">
        <v>11</v>
      </c>
      <c r="E327" s="48" t="s">
        <v>578</v>
      </c>
      <c r="F327" s="48">
        <v>11</v>
      </c>
      <c r="G327" s="48" t="s">
        <v>35</v>
      </c>
      <c r="H327" s="48">
        <v>18983477</v>
      </c>
      <c r="I327" s="48">
        <v>477</v>
      </c>
      <c r="J327" s="48">
        <v>6</v>
      </c>
      <c r="K327" s="4">
        <v>2</v>
      </c>
      <c r="L327" s="4">
        <v>2</v>
      </c>
      <c r="M327" s="4">
        <v>4</v>
      </c>
      <c r="N327" s="5">
        <v>55</v>
      </c>
      <c r="O327" s="5">
        <v>55</v>
      </c>
      <c r="P327" s="5">
        <v>45</v>
      </c>
      <c r="Q327" s="5">
        <v>155</v>
      </c>
      <c r="R327" s="49">
        <v>1</v>
      </c>
      <c r="S327" s="43">
        <v>305</v>
      </c>
    </row>
    <row r="328" spans="1:217" s="25" customFormat="1" ht="12.75">
      <c r="A328" s="45"/>
      <c r="B328" s="12" t="s">
        <v>560</v>
      </c>
      <c r="C328" s="16">
        <v>42630</v>
      </c>
      <c r="D328" s="12">
        <v>11</v>
      </c>
      <c r="E328" s="52" t="s">
        <v>578</v>
      </c>
      <c r="F328" s="52">
        <v>11</v>
      </c>
      <c r="G328" s="52" t="s">
        <v>35</v>
      </c>
      <c r="H328" s="52">
        <v>18983477</v>
      </c>
      <c r="I328" s="52">
        <v>477</v>
      </c>
      <c r="J328" s="52">
        <v>6</v>
      </c>
      <c r="K328" s="12">
        <v>2</v>
      </c>
      <c r="L328" s="12">
        <v>3</v>
      </c>
      <c r="M328" s="12">
        <v>4</v>
      </c>
      <c r="N328" s="13">
        <v>55</v>
      </c>
      <c r="O328" s="13">
        <v>50</v>
      </c>
      <c r="P328" s="13">
        <v>45</v>
      </c>
      <c r="Q328" s="13">
        <v>150</v>
      </c>
      <c r="R328" s="55">
        <v>2</v>
      </c>
      <c r="S328" s="60"/>
      <c r="T328" s="38"/>
      <c r="U328" s="38"/>
      <c r="V328" s="5"/>
      <c r="W328" s="5"/>
      <c r="X328" s="5"/>
      <c r="Y328" s="5"/>
      <c r="Z328" s="58"/>
      <c r="AA328" s="50"/>
      <c r="AB328" s="5"/>
      <c r="AC328" s="5"/>
      <c r="AD328" s="58"/>
      <c r="AE328" s="50"/>
      <c r="AF328" s="50"/>
      <c r="AG328" s="50"/>
      <c r="AH328" s="50"/>
      <c r="AI328" s="50"/>
      <c r="AJ328" s="50"/>
      <c r="AK328" s="50"/>
      <c r="AL328" s="50"/>
      <c r="AM328" s="50"/>
      <c r="AN328" s="50"/>
      <c r="AO328" s="50"/>
      <c r="AP328" s="5"/>
      <c r="AQ328" s="5"/>
      <c r="AR328" s="5"/>
      <c r="AS328" s="5"/>
      <c r="AT328" s="38"/>
      <c r="AU328" s="38"/>
      <c r="AV328" s="5"/>
      <c r="AW328" s="5"/>
      <c r="AX328" s="5"/>
      <c r="AY328" s="5"/>
      <c r="AZ328" s="49"/>
      <c r="BA328" s="43"/>
      <c r="BB328" s="38"/>
      <c r="BC328" s="38"/>
      <c r="BD328" s="38"/>
      <c r="BE328" s="38"/>
      <c r="BF328" s="38"/>
      <c r="BG328" s="38"/>
      <c r="BH328" s="38"/>
      <c r="BI328" s="38"/>
      <c r="BJ328" s="38"/>
      <c r="BK328" s="38"/>
      <c r="BL328" s="38"/>
      <c r="BM328" s="38"/>
      <c r="BN328" s="38"/>
      <c r="BO328" s="38"/>
      <c r="BP328" s="38"/>
      <c r="BQ328" s="38"/>
      <c r="BR328" s="38"/>
      <c r="BS328" s="38"/>
      <c r="BT328" s="38"/>
      <c r="BU328" s="38"/>
      <c r="BV328" s="38"/>
      <c r="BW328" s="38"/>
      <c r="BX328" s="38"/>
      <c r="BY328" s="38"/>
      <c r="BZ328" s="38"/>
      <c r="CA328" s="38"/>
      <c r="CB328" s="38"/>
      <c r="CC328" s="38"/>
      <c r="CD328" s="38"/>
      <c r="CE328" s="38"/>
      <c r="CF328" s="38"/>
      <c r="CG328" s="38"/>
      <c r="CH328" s="38"/>
      <c r="CI328" s="38"/>
      <c r="CJ328" s="38"/>
      <c r="CK328" s="38"/>
      <c r="CL328" s="38"/>
      <c r="CM328" s="38"/>
      <c r="CN328" s="38"/>
      <c r="CO328" s="38"/>
      <c r="CP328" s="38"/>
      <c r="CQ328" s="38"/>
      <c r="CR328" s="38"/>
      <c r="CS328" s="38"/>
      <c r="CT328" s="38"/>
      <c r="CU328" s="38"/>
      <c r="CV328" s="38"/>
      <c r="CW328" s="38"/>
      <c r="CX328" s="38"/>
      <c r="CY328" s="38"/>
      <c r="CZ328" s="38"/>
      <c r="DA328" s="38"/>
      <c r="DB328" s="38"/>
      <c r="DC328" s="38"/>
      <c r="DD328" s="38"/>
      <c r="DE328" s="38"/>
      <c r="DF328" s="38"/>
      <c r="DG328" s="38"/>
      <c r="DH328" s="38"/>
      <c r="DI328" s="38"/>
      <c r="DJ328" s="38"/>
      <c r="DK328" s="38"/>
      <c r="DL328" s="38"/>
      <c r="DM328" s="38"/>
      <c r="DN328" s="38"/>
      <c r="DO328" s="38"/>
      <c r="DP328" s="38"/>
      <c r="DQ328" s="38"/>
      <c r="DR328" s="38"/>
      <c r="DS328" s="38"/>
      <c r="DT328" s="38"/>
      <c r="DU328" s="38"/>
      <c r="DV328" s="38"/>
      <c r="DW328" s="38"/>
      <c r="DX328" s="38"/>
      <c r="DY328" s="38"/>
      <c r="DZ328" s="38"/>
      <c r="EA328" s="38"/>
      <c r="EB328" s="38"/>
      <c r="EC328" s="38"/>
      <c r="ED328" s="38"/>
      <c r="EE328" s="38"/>
      <c r="EF328" s="38"/>
      <c r="EG328" s="38"/>
      <c r="EH328" s="38"/>
      <c r="EI328" s="38"/>
      <c r="EJ328" s="38"/>
      <c r="EK328" s="38"/>
      <c r="EL328" s="38"/>
      <c r="EM328" s="38"/>
      <c r="EN328" s="38"/>
      <c r="EO328" s="38"/>
      <c r="EP328" s="38"/>
      <c r="EQ328" s="38"/>
      <c r="ER328" s="38"/>
      <c r="ES328" s="38"/>
      <c r="ET328" s="38"/>
      <c r="EU328" s="38"/>
      <c r="EV328" s="38"/>
      <c r="EW328" s="38"/>
      <c r="EX328" s="38"/>
      <c r="EY328" s="38"/>
      <c r="EZ328" s="38"/>
      <c r="FA328" s="38"/>
      <c r="FB328" s="38"/>
      <c r="FC328" s="38"/>
      <c r="FD328" s="38"/>
      <c r="FE328" s="38"/>
      <c r="FF328" s="38"/>
      <c r="FG328" s="38"/>
      <c r="FH328" s="38"/>
      <c r="FI328" s="38"/>
      <c r="FJ328" s="38"/>
      <c r="FK328" s="38"/>
      <c r="FL328" s="38"/>
      <c r="FM328" s="38"/>
      <c r="FN328" s="38"/>
      <c r="FO328" s="38"/>
      <c r="FP328" s="38"/>
      <c r="FQ328" s="38"/>
      <c r="FR328" s="38"/>
      <c r="FS328" s="38"/>
      <c r="FT328" s="38"/>
      <c r="FU328" s="38"/>
      <c r="FV328" s="38"/>
      <c r="FW328" s="38"/>
      <c r="FX328" s="38"/>
      <c r="FY328" s="38"/>
      <c r="FZ328" s="38"/>
      <c r="GA328" s="38"/>
      <c r="GB328" s="38"/>
      <c r="GC328" s="38"/>
      <c r="GD328" s="38"/>
      <c r="GE328" s="38"/>
      <c r="GF328" s="38"/>
      <c r="GG328" s="38"/>
      <c r="GH328" s="38"/>
      <c r="GI328" s="38"/>
      <c r="GJ328" s="38"/>
      <c r="GK328" s="38"/>
      <c r="GL328" s="38"/>
      <c r="GM328" s="38"/>
      <c r="GN328" s="38"/>
      <c r="GO328" s="38"/>
      <c r="GP328" s="38"/>
      <c r="GQ328" s="38"/>
      <c r="GR328" s="38"/>
      <c r="GS328" s="38"/>
      <c r="GT328" s="38"/>
      <c r="GU328" s="38"/>
      <c r="GV328" s="38"/>
      <c r="GW328" s="38"/>
      <c r="GX328" s="38"/>
      <c r="GY328" s="38"/>
      <c r="GZ328" s="38"/>
      <c r="HA328" s="38"/>
      <c r="HB328" s="38"/>
      <c r="HC328" s="38"/>
      <c r="HD328" s="38"/>
      <c r="HE328" s="38"/>
      <c r="HF328" s="38"/>
      <c r="HG328" s="38"/>
      <c r="HH328" s="38"/>
      <c r="HI328" s="38"/>
    </row>
    <row r="329" spans="1:217" s="25" customFormat="1" ht="12.75">
      <c r="A329" s="45"/>
      <c r="B329" s="4" t="s">
        <v>326</v>
      </c>
      <c r="C329" s="15" t="s">
        <v>327</v>
      </c>
      <c r="D329" s="4">
        <v>7</v>
      </c>
      <c r="E329" s="5" t="s">
        <v>214</v>
      </c>
      <c r="F329" s="5">
        <v>11</v>
      </c>
      <c r="G329" s="5" t="s">
        <v>35</v>
      </c>
      <c r="H329" s="5" t="s">
        <v>278</v>
      </c>
      <c r="I329" s="5">
        <v>7</v>
      </c>
      <c r="J329" s="5" t="s">
        <v>119</v>
      </c>
      <c r="K329" s="4">
        <v>2</v>
      </c>
      <c r="L329" s="4">
        <v>2</v>
      </c>
      <c r="M329" s="4">
        <v>2</v>
      </c>
      <c r="N329" s="5">
        <v>55</v>
      </c>
      <c r="O329" s="5">
        <v>55</v>
      </c>
      <c r="P329" s="5">
        <v>55</v>
      </c>
      <c r="Q329" s="5">
        <v>165</v>
      </c>
      <c r="R329" s="49">
        <v>1</v>
      </c>
      <c r="S329" s="43">
        <v>745</v>
      </c>
      <c r="T329" s="38"/>
      <c r="U329" s="38"/>
      <c r="V329" s="5"/>
      <c r="W329" s="5"/>
      <c r="X329" s="5"/>
      <c r="Y329" s="5"/>
      <c r="Z329" s="58"/>
      <c r="AA329" s="50"/>
      <c r="AB329" s="5"/>
      <c r="AC329" s="5"/>
      <c r="AD329" s="58"/>
      <c r="AE329" s="50"/>
      <c r="AF329" s="50"/>
      <c r="AG329" s="50"/>
      <c r="AH329" s="50"/>
      <c r="AI329" s="50"/>
      <c r="AJ329" s="50"/>
      <c r="AK329" s="50"/>
      <c r="AL329" s="50"/>
      <c r="AM329" s="50"/>
      <c r="AN329" s="50"/>
      <c r="AO329" s="50"/>
      <c r="AP329" s="5"/>
      <c r="AQ329" s="5"/>
      <c r="AR329" s="5"/>
      <c r="AS329" s="5"/>
      <c r="AT329" s="38"/>
      <c r="AU329" s="38"/>
      <c r="AV329" s="5"/>
      <c r="AW329" s="5"/>
      <c r="AX329" s="5"/>
      <c r="AY329" s="5"/>
      <c r="AZ329" s="49"/>
      <c r="BA329" s="43"/>
      <c r="BB329" s="38"/>
      <c r="BC329" s="38"/>
      <c r="BD329" s="38"/>
      <c r="BE329" s="38"/>
      <c r="BF329" s="38"/>
      <c r="BG329" s="38"/>
      <c r="BH329" s="38"/>
      <c r="BI329" s="38"/>
      <c r="BJ329" s="38"/>
      <c r="BK329" s="38"/>
      <c r="BL329" s="38"/>
      <c r="BM329" s="38"/>
      <c r="BN329" s="38"/>
      <c r="BO329" s="38"/>
      <c r="BP329" s="38"/>
      <c r="BQ329" s="38"/>
      <c r="BR329" s="38"/>
      <c r="BS329" s="38"/>
      <c r="BT329" s="38"/>
      <c r="BU329" s="38"/>
      <c r="BV329" s="38"/>
      <c r="BW329" s="38"/>
      <c r="BX329" s="38"/>
      <c r="BY329" s="38"/>
      <c r="BZ329" s="38"/>
      <c r="CA329" s="38"/>
      <c r="CB329" s="38"/>
      <c r="CC329" s="38"/>
      <c r="CD329" s="38"/>
      <c r="CE329" s="38"/>
      <c r="CF329" s="38"/>
      <c r="CG329" s="38"/>
      <c r="CH329" s="38"/>
      <c r="CI329" s="38"/>
      <c r="CJ329" s="38"/>
      <c r="CK329" s="38"/>
      <c r="CL329" s="38"/>
      <c r="CM329" s="38"/>
      <c r="CN329" s="38"/>
      <c r="CO329" s="38"/>
      <c r="CP329" s="38"/>
      <c r="CQ329" s="38"/>
      <c r="CR329" s="38"/>
      <c r="CS329" s="38"/>
      <c r="CT329" s="38"/>
      <c r="CU329" s="38"/>
      <c r="CV329" s="38"/>
      <c r="CW329" s="38"/>
      <c r="CX329" s="38"/>
      <c r="CY329" s="38"/>
      <c r="CZ329" s="38"/>
      <c r="DA329" s="38"/>
      <c r="DB329" s="38"/>
      <c r="DC329" s="38"/>
      <c r="DD329" s="38"/>
      <c r="DE329" s="38"/>
      <c r="DF329" s="38"/>
      <c r="DG329" s="38"/>
      <c r="DH329" s="38"/>
      <c r="DI329" s="38"/>
      <c r="DJ329" s="38"/>
      <c r="DK329" s="38"/>
      <c r="DL329" s="38"/>
      <c r="DM329" s="38"/>
      <c r="DN329" s="38"/>
      <c r="DO329" s="38"/>
      <c r="DP329" s="38"/>
      <c r="DQ329" s="38"/>
      <c r="DR329" s="38"/>
      <c r="DS329" s="38"/>
      <c r="DT329" s="38"/>
      <c r="DU329" s="38"/>
      <c r="DV329" s="38"/>
      <c r="DW329" s="38"/>
      <c r="DX329" s="38"/>
      <c r="DY329" s="38"/>
      <c r="DZ329" s="38"/>
      <c r="EA329" s="38"/>
      <c r="EB329" s="38"/>
      <c r="EC329" s="38"/>
      <c r="ED329" s="38"/>
      <c r="EE329" s="38"/>
      <c r="EF329" s="38"/>
      <c r="EG329" s="38"/>
      <c r="EH329" s="38"/>
      <c r="EI329" s="38"/>
      <c r="EJ329" s="38"/>
      <c r="EK329" s="38"/>
      <c r="EL329" s="38"/>
      <c r="EM329" s="38"/>
      <c r="EN329" s="38"/>
      <c r="EO329" s="38"/>
      <c r="EP329" s="38"/>
      <c r="EQ329" s="38"/>
      <c r="ER329" s="38"/>
      <c r="ES329" s="38"/>
      <c r="ET329" s="38"/>
      <c r="EU329" s="38"/>
      <c r="EV329" s="38"/>
      <c r="EW329" s="38"/>
      <c r="EX329" s="38"/>
      <c r="EY329" s="38"/>
      <c r="EZ329" s="38"/>
      <c r="FA329" s="38"/>
      <c r="FB329" s="38"/>
      <c r="FC329" s="38"/>
      <c r="FD329" s="38"/>
      <c r="FE329" s="38"/>
      <c r="FF329" s="38"/>
      <c r="FG329" s="38"/>
      <c r="FH329" s="38"/>
      <c r="FI329" s="38"/>
      <c r="FJ329" s="38"/>
      <c r="FK329" s="38"/>
      <c r="FL329" s="38"/>
      <c r="FM329" s="38"/>
      <c r="FN329" s="38"/>
      <c r="FO329" s="38"/>
      <c r="FP329" s="38"/>
      <c r="FQ329" s="38"/>
      <c r="FR329" s="38"/>
      <c r="FS329" s="38"/>
      <c r="FT329" s="38"/>
      <c r="FU329" s="38"/>
      <c r="FV329" s="38"/>
      <c r="FW329" s="38"/>
      <c r="FX329" s="38"/>
      <c r="FY329" s="38"/>
      <c r="FZ329" s="38"/>
      <c r="GA329" s="38"/>
      <c r="GB329" s="38"/>
      <c r="GC329" s="38"/>
      <c r="GD329" s="38"/>
      <c r="GE329" s="38"/>
      <c r="GF329" s="38"/>
      <c r="GG329" s="38"/>
      <c r="GH329" s="38"/>
      <c r="GI329" s="38"/>
      <c r="GJ329" s="38"/>
      <c r="GK329" s="38"/>
      <c r="GL329" s="38"/>
      <c r="GM329" s="38"/>
      <c r="GN329" s="38"/>
      <c r="GO329" s="38"/>
      <c r="GP329" s="38"/>
      <c r="GQ329" s="38"/>
      <c r="GR329" s="38"/>
      <c r="GS329" s="38"/>
      <c r="GT329" s="38"/>
      <c r="GU329" s="38"/>
      <c r="GV329" s="38"/>
      <c r="GW329" s="38"/>
      <c r="GX329" s="38"/>
      <c r="GY329" s="38"/>
      <c r="GZ329" s="38"/>
      <c r="HA329" s="38"/>
      <c r="HB329" s="38"/>
      <c r="HC329" s="38"/>
      <c r="HD329" s="38"/>
      <c r="HE329" s="38"/>
      <c r="HF329" s="38"/>
      <c r="HG329" s="38"/>
      <c r="HH329" s="38"/>
      <c r="HI329" s="38"/>
    </row>
    <row r="330" spans="2:18" ht="12.75">
      <c r="B330" s="4" t="s">
        <v>181</v>
      </c>
      <c r="C330" s="15" t="s">
        <v>324</v>
      </c>
      <c r="D330" s="4">
        <v>9</v>
      </c>
      <c r="E330" s="5" t="s">
        <v>214</v>
      </c>
      <c r="F330" s="5">
        <v>11</v>
      </c>
      <c r="G330" s="5" t="s">
        <v>35</v>
      </c>
      <c r="H330" s="5" t="s">
        <v>278</v>
      </c>
      <c r="I330" s="5">
        <v>7</v>
      </c>
      <c r="J330" s="5" t="s">
        <v>119</v>
      </c>
      <c r="K330" s="4">
        <v>1</v>
      </c>
      <c r="L330" s="4">
        <v>1</v>
      </c>
      <c r="M330" s="4">
        <v>1</v>
      </c>
      <c r="N330" s="5">
        <v>50</v>
      </c>
      <c r="O330" s="5">
        <v>50</v>
      </c>
      <c r="P330" s="5">
        <v>50</v>
      </c>
      <c r="Q330" s="5">
        <v>150</v>
      </c>
      <c r="R330" s="49">
        <v>2</v>
      </c>
    </row>
    <row r="331" spans="1:217" s="25" customFormat="1" ht="12.75">
      <c r="A331" s="45"/>
      <c r="B331" s="4" t="s">
        <v>181</v>
      </c>
      <c r="C331" s="15">
        <v>42539</v>
      </c>
      <c r="D331" s="4">
        <v>11</v>
      </c>
      <c r="E331" s="5" t="s">
        <v>214</v>
      </c>
      <c r="F331" s="5">
        <v>11</v>
      </c>
      <c r="G331" s="5" t="s">
        <v>35</v>
      </c>
      <c r="H331" s="5" t="s">
        <v>278</v>
      </c>
      <c r="I331" s="5">
        <v>7</v>
      </c>
      <c r="J331" s="5" t="s">
        <v>119</v>
      </c>
      <c r="K331" s="4">
        <v>1</v>
      </c>
      <c r="L331" s="4">
        <v>1</v>
      </c>
      <c r="M331" s="4">
        <v>1</v>
      </c>
      <c r="N331" s="5">
        <v>50</v>
      </c>
      <c r="O331" s="5">
        <v>50</v>
      </c>
      <c r="P331" s="5">
        <v>50</v>
      </c>
      <c r="Q331" s="5">
        <v>150</v>
      </c>
      <c r="R331" s="49">
        <v>3</v>
      </c>
      <c r="S331" s="43"/>
      <c r="T331" s="38"/>
      <c r="U331" s="38"/>
      <c r="V331" s="5"/>
      <c r="W331" s="5"/>
      <c r="X331" s="5"/>
      <c r="Y331" s="5"/>
      <c r="Z331" s="58"/>
      <c r="AA331" s="50"/>
      <c r="AB331" s="5"/>
      <c r="AC331" s="5"/>
      <c r="AD331" s="58"/>
      <c r="AE331" s="50"/>
      <c r="AF331" s="50"/>
      <c r="AG331" s="50"/>
      <c r="AH331" s="50"/>
      <c r="AI331" s="50"/>
      <c r="AJ331" s="50"/>
      <c r="AK331" s="50"/>
      <c r="AL331" s="50"/>
      <c r="AM331" s="50"/>
      <c r="AN331" s="50"/>
      <c r="AO331" s="50"/>
      <c r="AP331" s="5"/>
      <c r="AQ331" s="5"/>
      <c r="AR331" s="5"/>
      <c r="AS331" s="5"/>
      <c r="AT331" s="38"/>
      <c r="AU331" s="38"/>
      <c r="AV331" s="5"/>
      <c r="AW331" s="5"/>
      <c r="AX331" s="5"/>
      <c r="AY331" s="5"/>
      <c r="AZ331" s="49"/>
      <c r="BA331" s="43"/>
      <c r="BB331" s="38"/>
      <c r="BC331" s="38"/>
      <c r="BD331" s="38"/>
      <c r="BE331" s="38"/>
      <c r="BF331" s="38"/>
      <c r="BG331" s="38"/>
      <c r="BH331" s="38"/>
      <c r="BI331" s="38"/>
      <c r="BJ331" s="38"/>
      <c r="BK331" s="38"/>
      <c r="BL331" s="38"/>
      <c r="BM331" s="38"/>
      <c r="BN331" s="38"/>
      <c r="BO331" s="38"/>
      <c r="BP331" s="38"/>
      <c r="BQ331" s="38"/>
      <c r="BR331" s="38"/>
      <c r="BS331" s="38"/>
      <c r="BT331" s="38"/>
      <c r="BU331" s="38"/>
      <c r="BV331" s="38"/>
      <c r="BW331" s="38"/>
      <c r="BX331" s="38"/>
      <c r="BY331" s="38"/>
      <c r="BZ331" s="38"/>
      <c r="CA331" s="38"/>
      <c r="CB331" s="38"/>
      <c r="CC331" s="38"/>
      <c r="CD331" s="38"/>
      <c r="CE331" s="38"/>
      <c r="CF331" s="38"/>
      <c r="CG331" s="38"/>
      <c r="CH331" s="38"/>
      <c r="CI331" s="38"/>
      <c r="CJ331" s="38"/>
      <c r="CK331" s="38"/>
      <c r="CL331" s="38"/>
      <c r="CM331" s="38"/>
      <c r="CN331" s="38"/>
      <c r="CO331" s="38"/>
      <c r="CP331" s="38"/>
      <c r="CQ331" s="38"/>
      <c r="CR331" s="38"/>
      <c r="CS331" s="38"/>
      <c r="CT331" s="38"/>
      <c r="CU331" s="38"/>
      <c r="CV331" s="38"/>
      <c r="CW331" s="38"/>
      <c r="CX331" s="38"/>
      <c r="CY331" s="38"/>
      <c r="CZ331" s="38"/>
      <c r="DA331" s="38"/>
      <c r="DB331" s="38"/>
      <c r="DC331" s="38"/>
      <c r="DD331" s="38"/>
      <c r="DE331" s="38"/>
      <c r="DF331" s="38"/>
      <c r="DG331" s="38"/>
      <c r="DH331" s="38"/>
      <c r="DI331" s="38"/>
      <c r="DJ331" s="38"/>
      <c r="DK331" s="38"/>
      <c r="DL331" s="38"/>
      <c r="DM331" s="38"/>
      <c r="DN331" s="38"/>
      <c r="DO331" s="38"/>
      <c r="DP331" s="38"/>
      <c r="DQ331" s="38"/>
      <c r="DR331" s="38"/>
      <c r="DS331" s="38"/>
      <c r="DT331" s="38"/>
      <c r="DU331" s="38"/>
      <c r="DV331" s="38"/>
      <c r="DW331" s="38"/>
      <c r="DX331" s="38"/>
      <c r="DY331" s="38"/>
      <c r="DZ331" s="38"/>
      <c r="EA331" s="38"/>
      <c r="EB331" s="38"/>
      <c r="EC331" s="38"/>
      <c r="ED331" s="38"/>
      <c r="EE331" s="38"/>
      <c r="EF331" s="38"/>
      <c r="EG331" s="38"/>
      <c r="EH331" s="38"/>
      <c r="EI331" s="38"/>
      <c r="EJ331" s="38"/>
      <c r="EK331" s="38"/>
      <c r="EL331" s="38"/>
      <c r="EM331" s="38"/>
      <c r="EN331" s="38"/>
      <c r="EO331" s="38"/>
      <c r="EP331" s="38"/>
      <c r="EQ331" s="38"/>
      <c r="ER331" s="38"/>
      <c r="ES331" s="38"/>
      <c r="ET331" s="38"/>
      <c r="EU331" s="38"/>
      <c r="EV331" s="38"/>
      <c r="EW331" s="38"/>
      <c r="EX331" s="38"/>
      <c r="EY331" s="38"/>
      <c r="EZ331" s="38"/>
      <c r="FA331" s="38"/>
      <c r="FB331" s="38"/>
      <c r="FC331" s="38"/>
      <c r="FD331" s="38"/>
      <c r="FE331" s="38"/>
      <c r="FF331" s="38"/>
      <c r="FG331" s="38"/>
      <c r="FH331" s="38"/>
      <c r="FI331" s="38"/>
      <c r="FJ331" s="38"/>
      <c r="FK331" s="38"/>
      <c r="FL331" s="38"/>
      <c r="FM331" s="38"/>
      <c r="FN331" s="38"/>
      <c r="FO331" s="38"/>
      <c r="FP331" s="38"/>
      <c r="FQ331" s="38"/>
      <c r="FR331" s="38"/>
      <c r="FS331" s="38"/>
      <c r="FT331" s="38"/>
      <c r="FU331" s="38"/>
      <c r="FV331" s="38"/>
      <c r="FW331" s="38"/>
      <c r="FX331" s="38"/>
      <c r="FY331" s="38"/>
      <c r="FZ331" s="38"/>
      <c r="GA331" s="38"/>
      <c r="GB331" s="38"/>
      <c r="GC331" s="38"/>
      <c r="GD331" s="38"/>
      <c r="GE331" s="38"/>
      <c r="GF331" s="38"/>
      <c r="GG331" s="38"/>
      <c r="GH331" s="38"/>
      <c r="GI331" s="38"/>
      <c r="GJ331" s="38"/>
      <c r="GK331" s="38"/>
      <c r="GL331" s="38"/>
      <c r="GM331" s="38"/>
      <c r="GN331" s="38"/>
      <c r="GO331" s="38"/>
      <c r="GP331" s="38"/>
      <c r="GQ331" s="38"/>
      <c r="GR331" s="38"/>
      <c r="GS331" s="38"/>
      <c r="GT331" s="38"/>
      <c r="GU331" s="38"/>
      <c r="GV331" s="38"/>
      <c r="GW331" s="38"/>
      <c r="GX331" s="38"/>
      <c r="GY331" s="38"/>
      <c r="GZ331" s="38"/>
      <c r="HA331" s="38"/>
      <c r="HB331" s="38"/>
      <c r="HC331" s="38"/>
      <c r="HD331" s="38"/>
      <c r="HE331" s="38"/>
      <c r="HF331" s="38"/>
      <c r="HG331" s="38"/>
      <c r="HH331" s="38"/>
      <c r="HI331" s="38"/>
    </row>
    <row r="332" spans="1:217" s="25" customFormat="1" ht="12.75">
      <c r="A332" s="45"/>
      <c r="B332" s="4" t="s">
        <v>181</v>
      </c>
      <c r="C332" s="15" t="s">
        <v>323</v>
      </c>
      <c r="D332" s="4">
        <v>13</v>
      </c>
      <c r="E332" s="5" t="s">
        <v>214</v>
      </c>
      <c r="F332" s="5">
        <v>11</v>
      </c>
      <c r="G332" s="5" t="s">
        <v>35</v>
      </c>
      <c r="H332" s="5" t="s">
        <v>278</v>
      </c>
      <c r="I332" s="5">
        <v>7</v>
      </c>
      <c r="J332" s="5" t="s">
        <v>119</v>
      </c>
      <c r="K332" s="4">
        <v>4</v>
      </c>
      <c r="L332" s="4">
        <v>3</v>
      </c>
      <c r="M332" s="4">
        <v>3</v>
      </c>
      <c r="N332" s="5">
        <v>45</v>
      </c>
      <c r="O332" s="5">
        <v>50</v>
      </c>
      <c r="P332" s="5">
        <v>50</v>
      </c>
      <c r="Q332" s="5">
        <v>145</v>
      </c>
      <c r="R332" s="49">
        <v>4</v>
      </c>
      <c r="S332" s="61"/>
      <c r="T332" s="38"/>
      <c r="U332" s="38"/>
      <c r="V332" s="5"/>
      <c r="W332" s="5"/>
      <c r="X332" s="5"/>
      <c r="Y332" s="5"/>
      <c r="Z332" s="58"/>
      <c r="AA332" s="50"/>
      <c r="AB332" s="5"/>
      <c r="AC332" s="5"/>
      <c r="AD332" s="58"/>
      <c r="AE332" s="50"/>
      <c r="AF332" s="50"/>
      <c r="AG332" s="50"/>
      <c r="AH332" s="50"/>
      <c r="AI332" s="50"/>
      <c r="AJ332" s="50"/>
      <c r="AK332" s="50"/>
      <c r="AL332" s="50"/>
      <c r="AM332" s="50"/>
      <c r="AN332" s="50"/>
      <c r="AO332" s="50"/>
      <c r="AP332" s="5"/>
      <c r="AQ332" s="5"/>
      <c r="AR332" s="5"/>
      <c r="AS332" s="5"/>
      <c r="AT332" s="38"/>
      <c r="AU332" s="38"/>
      <c r="AV332" s="5"/>
      <c r="AW332" s="5"/>
      <c r="AX332" s="5"/>
      <c r="AY332" s="5"/>
      <c r="AZ332" s="49"/>
      <c r="BA332" s="43"/>
      <c r="BB332" s="38"/>
      <c r="BC332" s="38"/>
      <c r="BD332" s="38"/>
      <c r="BE332" s="38"/>
      <c r="BF332" s="38"/>
      <c r="BG332" s="38"/>
      <c r="BH332" s="38"/>
      <c r="BI332" s="38"/>
      <c r="BJ332" s="38"/>
      <c r="BK332" s="38"/>
      <c r="BL332" s="38"/>
      <c r="BM332" s="38"/>
      <c r="BN332" s="38"/>
      <c r="BO332" s="38"/>
      <c r="BP332" s="38"/>
      <c r="BQ332" s="38"/>
      <c r="BR332" s="38"/>
      <c r="BS332" s="38"/>
      <c r="BT332" s="38"/>
      <c r="BU332" s="38"/>
      <c r="BV332" s="38"/>
      <c r="BW332" s="38"/>
      <c r="BX332" s="38"/>
      <c r="BY332" s="38"/>
      <c r="BZ332" s="38"/>
      <c r="CA332" s="38"/>
      <c r="CB332" s="38"/>
      <c r="CC332" s="38"/>
      <c r="CD332" s="38"/>
      <c r="CE332" s="38"/>
      <c r="CF332" s="38"/>
      <c r="CG332" s="38"/>
      <c r="CH332" s="38"/>
      <c r="CI332" s="38"/>
      <c r="CJ332" s="38"/>
      <c r="CK332" s="38"/>
      <c r="CL332" s="38"/>
      <c r="CM332" s="38"/>
      <c r="CN332" s="38"/>
      <c r="CO332" s="38"/>
      <c r="CP332" s="38"/>
      <c r="CQ332" s="38"/>
      <c r="CR332" s="38"/>
      <c r="CS332" s="38"/>
      <c r="CT332" s="38"/>
      <c r="CU332" s="38"/>
      <c r="CV332" s="38"/>
      <c r="CW332" s="38"/>
      <c r="CX332" s="38"/>
      <c r="CY332" s="38"/>
      <c r="CZ332" s="38"/>
      <c r="DA332" s="38"/>
      <c r="DB332" s="38"/>
      <c r="DC332" s="38"/>
      <c r="DD332" s="38"/>
      <c r="DE332" s="38"/>
      <c r="DF332" s="38"/>
      <c r="DG332" s="38"/>
      <c r="DH332" s="38"/>
      <c r="DI332" s="38"/>
      <c r="DJ332" s="38"/>
      <c r="DK332" s="38"/>
      <c r="DL332" s="38"/>
      <c r="DM332" s="38"/>
      <c r="DN332" s="38"/>
      <c r="DO332" s="38"/>
      <c r="DP332" s="38"/>
      <c r="DQ332" s="38"/>
      <c r="DR332" s="38"/>
      <c r="DS332" s="38"/>
      <c r="DT332" s="38"/>
      <c r="DU332" s="38"/>
      <c r="DV332" s="38"/>
      <c r="DW332" s="38"/>
      <c r="DX332" s="38"/>
      <c r="DY332" s="38"/>
      <c r="DZ332" s="38"/>
      <c r="EA332" s="38"/>
      <c r="EB332" s="38"/>
      <c r="EC332" s="38"/>
      <c r="ED332" s="38"/>
      <c r="EE332" s="38"/>
      <c r="EF332" s="38"/>
      <c r="EG332" s="38"/>
      <c r="EH332" s="38"/>
      <c r="EI332" s="38"/>
      <c r="EJ332" s="38"/>
      <c r="EK332" s="38"/>
      <c r="EL332" s="38"/>
      <c r="EM332" s="38"/>
      <c r="EN332" s="38"/>
      <c r="EO332" s="38"/>
      <c r="EP332" s="38"/>
      <c r="EQ332" s="38"/>
      <c r="ER332" s="38"/>
      <c r="ES332" s="38"/>
      <c r="ET332" s="38"/>
      <c r="EU332" s="38"/>
      <c r="EV332" s="38"/>
      <c r="EW332" s="38"/>
      <c r="EX332" s="38"/>
      <c r="EY332" s="38"/>
      <c r="EZ332" s="38"/>
      <c r="FA332" s="38"/>
      <c r="FB332" s="38"/>
      <c r="FC332" s="38"/>
      <c r="FD332" s="38"/>
      <c r="FE332" s="38"/>
      <c r="FF332" s="38"/>
      <c r="FG332" s="38"/>
      <c r="FH332" s="38"/>
      <c r="FI332" s="38"/>
      <c r="FJ332" s="38"/>
      <c r="FK332" s="38"/>
      <c r="FL332" s="38"/>
      <c r="FM332" s="38"/>
      <c r="FN332" s="38"/>
      <c r="FO332" s="38"/>
      <c r="FP332" s="38"/>
      <c r="FQ332" s="38"/>
      <c r="FR332" s="38"/>
      <c r="FS332" s="38"/>
      <c r="FT332" s="38"/>
      <c r="FU332" s="38"/>
      <c r="FV332" s="38"/>
      <c r="FW332" s="38"/>
      <c r="FX332" s="38"/>
      <c r="FY332" s="38"/>
      <c r="FZ332" s="38"/>
      <c r="GA332" s="38"/>
      <c r="GB332" s="38"/>
      <c r="GC332" s="38"/>
      <c r="GD332" s="38"/>
      <c r="GE332" s="38"/>
      <c r="GF332" s="38"/>
      <c r="GG332" s="38"/>
      <c r="GH332" s="38"/>
      <c r="GI332" s="38"/>
      <c r="GJ332" s="38"/>
      <c r="GK332" s="38"/>
      <c r="GL332" s="38"/>
      <c r="GM332" s="38"/>
      <c r="GN332" s="38"/>
      <c r="GO332" s="38"/>
      <c r="GP332" s="38"/>
      <c r="GQ332" s="38"/>
      <c r="GR332" s="38"/>
      <c r="GS332" s="38"/>
      <c r="GT332" s="38"/>
      <c r="GU332" s="38"/>
      <c r="GV332" s="38"/>
      <c r="GW332" s="38"/>
      <c r="GX332" s="38"/>
      <c r="GY332" s="38"/>
      <c r="GZ332" s="38"/>
      <c r="HA332" s="38"/>
      <c r="HB332" s="38"/>
      <c r="HC332" s="38"/>
      <c r="HD332" s="38"/>
      <c r="HE332" s="38"/>
      <c r="HF332" s="38"/>
      <c r="HG332" s="38"/>
      <c r="HH332" s="38"/>
      <c r="HI332" s="38"/>
    </row>
    <row r="333" spans="2:19" ht="12.75">
      <c r="B333" s="12" t="s">
        <v>326</v>
      </c>
      <c r="C333" s="16">
        <v>42519</v>
      </c>
      <c r="D333" s="12">
        <v>11</v>
      </c>
      <c r="E333" s="13" t="s">
        <v>214</v>
      </c>
      <c r="F333" s="13">
        <v>11</v>
      </c>
      <c r="G333" s="13" t="s">
        <v>35</v>
      </c>
      <c r="H333" s="13" t="s">
        <v>278</v>
      </c>
      <c r="I333" s="13">
        <v>7</v>
      </c>
      <c r="J333" s="13" t="s">
        <v>119</v>
      </c>
      <c r="K333" s="12">
        <v>4</v>
      </c>
      <c r="L333" s="12">
        <v>4</v>
      </c>
      <c r="M333" s="12">
        <v>4</v>
      </c>
      <c r="N333" s="13">
        <v>45</v>
      </c>
      <c r="O333" s="13">
        <v>45</v>
      </c>
      <c r="P333" s="13">
        <v>45</v>
      </c>
      <c r="Q333" s="13">
        <v>135</v>
      </c>
      <c r="R333" s="55">
        <v>5</v>
      </c>
      <c r="S333" s="60"/>
    </row>
    <row r="334" spans="1:217" s="40" customFormat="1" ht="13.5" thickBot="1">
      <c r="A334" s="45"/>
      <c r="B334" s="4" t="s">
        <v>508</v>
      </c>
      <c r="C334" s="15">
        <v>42609</v>
      </c>
      <c r="D334" s="4">
        <v>10</v>
      </c>
      <c r="E334" s="5" t="s">
        <v>48</v>
      </c>
      <c r="F334" s="5">
        <v>11</v>
      </c>
      <c r="G334" s="5" t="s">
        <v>35</v>
      </c>
      <c r="H334" s="5">
        <v>18953943</v>
      </c>
      <c r="I334" s="5" t="s">
        <v>488</v>
      </c>
      <c r="J334" s="5">
        <v>28</v>
      </c>
      <c r="K334" s="4">
        <v>4</v>
      </c>
      <c r="L334" s="4">
        <v>4</v>
      </c>
      <c r="M334" s="4">
        <v>4</v>
      </c>
      <c r="N334" s="5">
        <v>45</v>
      </c>
      <c r="O334" s="5">
        <v>45</v>
      </c>
      <c r="P334" s="5">
        <v>45</v>
      </c>
      <c r="Q334" s="5">
        <v>135</v>
      </c>
      <c r="R334" s="49">
        <v>1</v>
      </c>
      <c r="S334" s="43">
        <v>645</v>
      </c>
      <c r="T334" s="38"/>
      <c r="U334" s="38"/>
      <c r="V334" s="5"/>
      <c r="W334" s="5"/>
      <c r="X334" s="5"/>
      <c r="Y334" s="5"/>
      <c r="Z334" s="58"/>
      <c r="AA334" s="50"/>
      <c r="AB334" s="5"/>
      <c r="AC334" s="5"/>
      <c r="AD334" s="58"/>
      <c r="AE334" s="50"/>
      <c r="AF334" s="50"/>
      <c r="AG334" s="50"/>
      <c r="AH334" s="50"/>
      <c r="AI334" s="50"/>
      <c r="AJ334" s="50"/>
      <c r="AK334" s="50"/>
      <c r="AL334" s="50"/>
      <c r="AM334" s="50"/>
      <c r="AN334" s="50"/>
      <c r="AO334" s="50"/>
      <c r="AP334" s="5"/>
      <c r="AQ334" s="5"/>
      <c r="AR334" s="5"/>
      <c r="AS334" s="5"/>
      <c r="AT334" s="38"/>
      <c r="AU334" s="38"/>
      <c r="AV334" s="5"/>
      <c r="AW334" s="5"/>
      <c r="AX334" s="5"/>
      <c r="AY334" s="5"/>
      <c r="AZ334" s="49"/>
      <c r="BA334" s="43"/>
      <c r="BB334" s="38"/>
      <c r="BC334" s="38"/>
      <c r="BD334" s="38"/>
      <c r="BE334" s="38"/>
      <c r="BF334" s="38"/>
      <c r="BG334" s="38"/>
      <c r="BH334" s="38"/>
      <c r="BI334" s="38"/>
      <c r="BJ334" s="38"/>
      <c r="BK334" s="38"/>
      <c r="BL334" s="38"/>
      <c r="BM334" s="38"/>
      <c r="BN334" s="38"/>
      <c r="BO334" s="38"/>
      <c r="BP334" s="38"/>
      <c r="BQ334" s="38"/>
      <c r="BR334" s="38"/>
      <c r="BS334" s="38"/>
      <c r="BT334" s="38"/>
      <c r="BU334" s="38"/>
      <c r="BV334" s="38"/>
      <c r="BW334" s="38"/>
      <c r="BX334" s="38"/>
      <c r="BY334" s="38"/>
      <c r="BZ334" s="38"/>
      <c r="CA334" s="38"/>
      <c r="CB334" s="38"/>
      <c r="CC334" s="38"/>
      <c r="CD334" s="38"/>
      <c r="CE334" s="38"/>
      <c r="CF334" s="38"/>
      <c r="CG334" s="38"/>
      <c r="CH334" s="38"/>
      <c r="CI334" s="38"/>
      <c r="CJ334" s="38"/>
      <c r="CK334" s="38"/>
      <c r="CL334" s="38"/>
      <c r="CM334" s="38"/>
      <c r="CN334" s="38"/>
      <c r="CO334" s="38"/>
      <c r="CP334" s="38"/>
      <c r="CQ334" s="38"/>
      <c r="CR334" s="38"/>
      <c r="CS334" s="38"/>
      <c r="CT334" s="38"/>
      <c r="CU334" s="38"/>
      <c r="CV334" s="38"/>
      <c r="CW334" s="38"/>
      <c r="CX334" s="38"/>
      <c r="CY334" s="38"/>
      <c r="CZ334" s="38"/>
      <c r="DA334" s="38"/>
      <c r="DB334" s="38"/>
      <c r="DC334" s="38"/>
      <c r="DD334" s="38"/>
      <c r="DE334" s="38"/>
      <c r="DF334" s="38"/>
      <c r="DG334" s="38"/>
      <c r="DH334" s="38"/>
      <c r="DI334" s="38"/>
      <c r="DJ334" s="38"/>
      <c r="DK334" s="38"/>
      <c r="DL334" s="38"/>
      <c r="DM334" s="38"/>
      <c r="DN334" s="38"/>
      <c r="DO334" s="38"/>
      <c r="DP334" s="38"/>
      <c r="DQ334" s="38"/>
      <c r="DR334" s="38"/>
      <c r="DS334" s="38"/>
      <c r="DT334" s="38"/>
      <c r="DU334" s="38"/>
      <c r="DV334" s="38"/>
      <c r="DW334" s="38"/>
      <c r="DX334" s="38"/>
      <c r="DY334" s="38"/>
      <c r="DZ334" s="38"/>
      <c r="EA334" s="38"/>
      <c r="EB334" s="38"/>
      <c r="EC334" s="38"/>
      <c r="ED334" s="38"/>
      <c r="EE334" s="38"/>
      <c r="EF334" s="38"/>
      <c r="EG334" s="38"/>
      <c r="EH334" s="38"/>
      <c r="EI334" s="38"/>
      <c r="EJ334" s="38"/>
      <c r="EK334" s="38"/>
      <c r="EL334" s="38"/>
      <c r="EM334" s="38"/>
      <c r="EN334" s="38"/>
      <c r="EO334" s="38"/>
      <c r="EP334" s="38"/>
      <c r="EQ334" s="38"/>
      <c r="ER334" s="38"/>
      <c r="ES334" s="38"/>
      <c r="ET334" s="38"/>
      <c r="EU334" s="38"/>
      <c r="EV334" s="38"/>
      <c r="EW334" s="38"/>
      <c r="EX334" s="38"/>
      <c r="EY334" s="38"/>
      <c r="EZ334" s="38"/>
      <c r="FA334" s="38"/>
      <c r="FB334" s="38"/>
      <c r="FC334" s="38"/>
      <c r="FD334" s="38"/>
      <c r="FE334" s="38"/>
      <c r="FF334" s="38"/>
      <c r="FG334" s="38"/>
      <c r="FH334" s="38"/>
      <c r="FI334" s="38"/>
      <c r="FJ334" s="38"/>
      <c r="FK334" s="38"/>
      <c r="FL334" s="38"/>
      <c r="FM334" s="38"/>
      <c r="FN334" s="38"/>
      <c r="FO334" s="38"/>
      <c r="FP334" s="38"/>
      <c r="FQ334" s="38"/>
      <c r="FR334" s="38"/>
      <c r="FS334" s="38"/>
      <c r="FT334" s="38"/>
      <c r="FU334" s="38"/>
      <c r="FV334" s="38"/>
      <c r="FW334" s="38"/>
      <c r="FX334" s="38"/>
      <c r="FY334" s="38"/>
      <c r="FZ334" s="38"/>
      <c r="GA334" s="38"/>
      <c r="GB334" s="38"/>
      <c r="GC334" s="38"/>
      <c r="GD334" s="38"/>
      <c r="GE334" s="38"/>
      <c r="GF334" s="38"/>
      <c r="GG334" s="38"/>
      <c r="GH334" s="38"/>
      <c r="GI334" s="38"/>
      <c r="GJ334" s="38"/>
      <c r="GK334" s="38"/>
      <c r="GL334" s="38"/>
      <c r="GM334" s="38"/>
      <c r="GN334" s="38"/>
      <c r="GO334" s="38"/>
      <c r="GP334" s="38"/>
      <c r="GQ334" s="38"/>
      <c r="GR334" s="38"/>
      <c r="GS334" s="38"/>
      <c r="GT334" s="38"/>
      <c r="GU334" s="38"/>
      <c r="GV334" s="38"/>
      <c r="GW334" s="38"/>
      <c r="GX334" s="38"/>
      <c r="GY334" s="38"/>
      <c r="GZ334" s="38"/>
      <c r="HA334" s="38"/>
      <c r="HB334" s="38"/>
      <c r="HC334" s="38"/>
      <c r="HD334" s="38"/>
      <c r="HE334" s="38"/>
      <c r="HF334" s="38"/>
      <c r="HG334" s="38"/>
      <c r="HH334" s="38"/>
      <c r="HI334" s="38"/>
    </row>
    <row r="335" spans="2:18" ht="12.75">
      <c r="B335" s="4" t="s">
        <v>507</v>
      </c>
      <c r="C335" s="15" t="s">
        <v>499</v>
      </c>
      <c r="D335" s="4">
        <v>12</v>
      </c>
      <c r="E335" s="5" t="s">
        <v>48</v>
      </c>
      <c r="F335" s="5">
        <v>11</v>
      </c>
      <c r="G335" s="5" t="s">
        <v>35</v>
      </c>
      <c r="H335" s="5">
        <v>18953943</v>
      </c>
      <c r="I335" s="5" t="s">
        <v>488</v>
      </c>
      <c r="J335" s="5">
        <v>28</v>
      </c>
      <c r="K335" s="4">
        <v>3</v>
      </c>
      <c r="L335" s="4">
        <v>3</v>
      </c>
      <c r="M335" s="4">
        <v>3</v>
      </c>
      <c r="N335" s="5">
        <v>40</v>
      </c>
      <c r="O335" s="5">
        <v>40</v>
      </c>
      <c r="P335" s="5">
        <v>40</v>
      </c>
      <c r="Q335" s="5">
        <v>120</v>
      </c>
      <c r="R335" s="49">
        <v>2</v>
      </c>
    </row>
    <row r="336" spans="2:18" ht="12.75">
      <c r="B336" s="4" t="s">
        <v>181</v>
      </c>
      <c r="C336" s="15">
        <v>42540</v>
      </c>
      <c r="D336" s="4">
        <v>6</v>
      </c>
      <c r="E336" s="5" t="s">
        <v>48</v>
      </c>
      <c r="F336" s="5">
        <v>11</v>
      </c>
      <c r="G336" s="5" t="s">
        <v>35</v>
      </c>
      <c r="H336" s="5">
        <v>18953943</v>
      </c>
      <c r="I336" s="5" t="s">
        <v>488</v>
      </c>
      <c r="J336" s="5">
        <v>28</v>
      </c>
      <c r="K336" s="4">
        <v>2</v>
      </c>
      <c r="L336" s="4">
        <v>2</v>
      </c>
      <c r="M336" s="4">
        <v>2</v>
      </c>
      <c r="N336" s="5">
        <v>35</v>
      </c>
      <c r="O336" s="5">
        <v>35</v>
      </c>
      <c r="P336" s="5">
        <v>35</v>
      </c>
      <c r="Q336" s="5">
        <v>105</v>
      </c>
      <c r="R336" s="49">
        <v>3</v>
      </c>
    </row>
    <row r="337" spans="2:18" ht="12.75">
      <c r="B337" s="4" t="s">
        <v>507</v>
      </c>
      <c r="C337" s="15" t="s">
        <v>457</v>
      </c>
      <c r="D337" s="4">
        <v>12</v>
      </c>
      <c r="E337" s="5" t="s">
        <v>48</v>
      </c>
      <c r="F337" s="5">
        <v>11</v>
      </c>
      <c r="G337" s="5" t="s">
        <v>35</v>
      </c>
      <c r="H337" s="5">
        <v>18953943</v>
      </c>
      <c r="I337" s="5" t="s">
        <v>488</v>
      </c>
      <c r="J337" s="5">
        <v>28</v>
      </c>
      <c r="K337" s="4">
        <v>4</v>
      </c>
      <c r="L337" s="4">
        <v>4</v>
      </c>
      <c r="M337" s="4">
        <v>4</v>
      </c>
      <c r="N337" s="5">
        <v>35</v>
      </c>
      <c r="O337" s="5">
        <v>35</v>
      </c>
      <c r="P337" s="5">
        <v>35</v>
      </c>
      <c r="Q337" s="5">
        <v>105</v>
      </c>
      <c r="R337" s="49">
        <v>4</v>
      </c>
    </row>
    <row r="338" spans="1:217" s="25" customFormat="1" ht="12.75">
      <c r="A338" s="45"/>
      <c r="B338" s="4" t="s">
        <v>181</v>
      </c>
      <c r="C338" s="15">
        <v>42539</v>
      </c>
      <c r="D338" s="4">
        <v>8</v>
      </c>
      <c r="E338" s="5" t="s">
        <v>48</v>
      </c>
      <c r="F338" s="5">
        <v>11</v>
      </c>
      <c r="G338" s="5" t="s">
        <v>35</v>
      </c>
      <c r="H338" s="5">
        <v>18953943</v>
      </c>
      <c r="I338" s="5" t="s">
        <v>488</v>
      </c>
      <c r="J338" s="5">
        <v>28</v>
      </c>
      <c r="K338" s="4">
        <v>2</v>
      </c>
      <c r="L338" s="4">
        <v>5</v>
      </c>
      <c r="M338" s="4">
        <v>2</v>
      </c>
      <c r="N338" s="5">
        <v>35</v>
      </c>
      <c r="O338" s="5">
        <v>20</v>
      </c>
      <c r="P338" s="5">
        <v>35</v>
      </c>
      <c r="Q338" s="5">
        <v>90</v>
      </c>
      <c r="R338" s="49">
        <v>5</v>
      </c>
      <c r="S338" s="43"/>
      <c r="T338" s="38"/>
      <c r="U338" s="38"/>
      <c r="V338" s="5"/>
      <c r="W338" s="5"/>
      <c r="X338" s="5"/>
      <c r="Y338" s="5"/>
      <c r="Z338" s="58"/>
      <c r="AA338" s="50"/>
      <c r="AB338" s="5"/>
      <c r="AC338" s="5"/>
      <c r="AD338" s="58"/>
      <c r="AE338" s="50"/>
      <c r="AF338" s="50"/>
      <c r="AG338" s="50"/>
      <c r="AH338" s="50"/>
      <c r="AI338" s="50"/>
      <c r="AJ338" s="50"/>
      <c r="AK338" s="50"/>
      <c r="AL338" s="50"/>
      <c r="AM338" s="50"/>
      <c r="AN338" s="50"/>
      <c r="AO338" s="50"/>
      <c r="AP338" s="5"/>
      <c r="AQ338" s="5"/>
      <c r="AR338" s="5"/>
      <c r="AS338" s="5"/>
      <c r="AT338" s="38"/>
      <c r="AU338" s="38"/>
      <c r="AV338" s="5"/>
      <c r="AW338" s="5"/>
      <c r="AX338" s="5"/>
      <c r="AY338" s="5"/>
      <c r="AZ338" s="49"/>
      <c r="BA338" s="43"/>
      <c r="BB338" s="38"/>
      <c r="BC338" s="38"/>
      <c r="BD338" s="38"/>
      <c r="BE338" s="38"/>
      <c r="BF338" s="38"/>
      <c r="BG338" s="38"/>
      <c r="BH338" s="38"/>
      <c r="BI338" s="38"/>
      <c r="BJ338" s="38"/>
      <c r="BK338" s="38"/>
      <c r="BL338" s="38"/>
      <c r="BM338" s="38"/>
      <c r="BN338" s="38"/>
      <c r="BO338" s="38"/>
      <c r="BP338" s="38"/>
      <c r="BQ338" s="38"/>
      <c r="BR338" s="38"/>
      <c r="BS338" s="38"/>
      <c r="BT338" s="38"/>
      <c r="BU338" s="38"/>
      <c r="BV338" s="38"/>
      <c r="BW338" s="38"/>
      <c r="BX338" s="38"/>
      <c r="BY338" s="38"/>
      <c r="BZ338" s="38"/>
      <c r="CA338" s="38"/>
      <c r="CB338" s="38"/>
      <c r="CC338" s="38"/>
      <c r="CD338" s="38"/>
      <c r="CE338" s="38"/>
      <c r="CF338" s="38"/>
      <c r="CG338" s="38"/>
      <c r="CH338" s="38"/>
      <c r="CI338" s="38"/>
      <c r="CJ338" s="38"/>
      <c r="CK338" s="38"/>
      <c r="CL338" s="38"/>
      <c r="CM338" s="38"/>
      <c r="CN338" s="38"/>
      <c r="CO338" s="38"/>
      <c r="CP338" s="38"/>
      <c r="CQ338" s="38"/>
      <c r="CR338" s="38"/>
      <c r="CS338" s="38"/>
      <c r="CT338" s="38"/>
      <c r="CU338" s="38"/>
      <c r="CV338" s="38"/>
      <c r="CW338" s="38"/>
      <c r="CX338" s="38"/>
      <c r="CY338" s="38"/>
      <c r="CZ338" s="38"/>
      <c r="DA338" s="38"/>
      <c r="DB338" s="38"/>
      <c r="DC338" s="38"/>
      <c r="DD338" s="38"/>
      <c r="DE338" s="38"/>
      <c r="DF338" s="38"/>
      <c r="DG338" s="38"/>
      <c r="DH338" s="38"/>
      <c r="DI338" s="38"/>
      <c r="DJ338" s="38"/>
      <c r="DK338" s="38"/>
      <c r="DL338" s="38"/>
      <c r="DM338" s="38"/>
      <c r="DN338" s="38"/>
      <c r="DO338" s="38"/>
      <c r="DP338" s="38"/>
      <c r="DQ338" s="38"/>
      <c r="DR338" s="38"/>
      <c r="DS338" s="38"/>
      <c r="DT338" s="38"/>
      <c r="DU338" s="38"/>
      <c r="DV338" s="38"/>
      <c r="DW338" s="38"/>
      <c r="DX338" s="38"/>
      <c r="DY338" s="38"/>
      <c r="DZ338" s="38"/>
      <c r="EA338" s="38"/>
      <c r="EB338" s="38"/>
      <c r="EC338" s="38"/>
      <c r="ED338" s="38"/>
      <c r="EE338" s="38"/>
      <c r="EF338" s="38"/>
      <c r="EG338" s="38"/>
      <c r="EH338" s="38"/>
      <c r="EI338" s="38"/>
      <c r="EJ338" s="38"/>
      <c r="EK338" s="38"/>
      <c r="EL338" s="38"/>
      <c r="EM338" s="38"/>
      <c r="EN338" s="38"/>
      <c r="EO338" s="38"/>
      <c r="EP338" s="38"/>
      <c r="EQ338" s="38"/>
      <c r="ER338" s="38"/>
      <c r="ES338" s="38"/>
      <c r="ET338" s="38"/>
      <c r="EU338" s="38"/>
      <c r="EV338" s="38"/>
      <c r="EW338" s="38"/>
      <c r="EX338" s="38"/>
      <c r="EY338" s="38"/>
      <c r="EZ338" s="38"/>
      <c r="FA338" s="38"/>
      <c r="FB338" s="38"/>
      <c r="FC338" s="38"/>
      <c r="FD338" s="38"/>
      <c r="FE338" s="38"/>
      <c r="FF338" s="38"/>
      <c r="FG338" s="38"/>
      <c r="FH338" s="38"/>
      <c r="FI338" s="38"/>
      <c r="FJ338" s="38"/>
      <c r="FK338" s="38"/>
      <c r="FL338" s="38"/>
      <c r="FM338" s="38"/>
      <c r="FN338" s="38"/>
      <c r="FO338" s="38"/>
      <c r="FP338" s="38"/>
      <c r="FQ338" s="38"/>
      <c r="FR338" s="38"/>
      <c r="FS338" s="38"/>
      <c r="FT338" s="38"/>
      <c r="FU338" s="38"/>
      <c r="FV338" s="38"/>
      <c r="FW338" s="38"/>
      <c r="FX338" s="38"/>
      <c r="FY338" s="38"/>
      <c r="FZ338" s="38"/>
      <c r="GA338" s="38"/>
      <c r="GB338" s="38"/>
      <c r="GC338" s="38"/>
      <c r="GD338" s="38"/>
      <c r="GE338" s="38"/>
      <c r="GF338" s="38"/>
      <c r="GG338" s="38"/>
      <c r="GH338" s="38"/>
      <c r="GI338" s="38"/>
      <c r="GJ338" s="38"/>
      <c r="GK338" s="38"/>
      <c r="GL338" s="38"/>
      <c r="GM338" s="38"/>
      <c r="GN338" s="38"/>
      <c r="GO338" s="38"/>
      <c r="GP338" s="38"/>
      <c r="GQ338" s="38"/>
      <c r="GR338" s="38"/>
      <c r="GS338" s="38"/>
      <c r="GT338" s="38"/>
      <c r="GU338" s="38"/>
      <c r="GV338" s="38"/>
      <c r="GW338" s="38"/>
      <c r="GX338" s="38"/>
      <c r="GY338" s="38"/>
      <c r="GZ338" s="38"/>
      <c r="HA338" s="38"/>
      <c r="HB338" s="38"/>
      <c r="HC338" s="38"/>
      <c r="HD338" s="38"/>
      <c r="HE338" s="38"/>
      <c r="HF338" s="38"/>
      <c r="HG338" s="38"/>
      <c r="HH338" s="38"/>
      <c r="HI338" s="38"/>
    </row>
    <row r="339" spans="1:217" s="25" customFormat="1" ht="12.75">
      <c r="A339" s="45"/>
      <c r="B339" s="12" t="s">
        <v>508</v>
      </c>
      <c r="C339" s="16">
        <v>42610</v>
      </c>
      <c r="D339" s="12">
        <v>10</v>
      </c>
      <c r="E339" s="13" t="s">
        <v>48</v>
      </c>
      <c r="F339" s="13">
        <v>11</v>
      </c>
      <c r="G339" s="13" t="s">
        <v>35</v>
      </c>
      <c r="H339" s="13">
        <v>18953943</v>
      </c>
      <c r="I339" s="13" t="s">
        <v>488</v>
      </c>
      <c r="J339" s="13">
        <v>28</v>
      </c>
      <c r="K339" s="12">
        <v>7</v>
      </c>
      <c r="L339" s="12">
        <v>7</v>
      </c>
      <c r="M339" s="12">
        <v>7</v>
      </c>
      <c r="N339" s="13">
        <v>30</v>
      </c>
      <c r="O339" s="13">
        <v>30</v>
      </c>
      <c r="P339" s="13">
        <v>30</v>
      </c>
      <c r="Q339" s="13">
        <v>90</v>
      </c>
      <c r="R339" s="55">
        <v>6</v>
      </c>
      <c r="S339" s="60"/>
      <c r="T339" s="38"/>
      <c r="U339" s="38"/>
      <c r="V339" s="5"/>
      <c r="W339" s="5"/>
      <c r="X339" s="5"/>
      <c r="Y339" s="5"/>
      <c r="Z339" s="58"/>
      <c r="AA339" s="50"/>
      <c r="AB339" s="5"/>
      <c r="AC339" s="5"/>
      <c r="AD339" s="58"/>
      <c r="AE339" s="50"/>
      <c r="AF339" s="50"/>
      <c r="AG339" s="50"/>
      <c r="AH339" s="50"/>
      <c r="AI339" s="50"/>
      <c r="AJ339" s="50"/>
      <c r="AK339" s="50"/>
      <c r="AL339" s="50"/>
      <c r="AM339" s="50"/>
      <c r="AN339" s="50"/>
      <c r="AO339" s="50"/>
      <c r="AP339" s="5"/>
      <c r="AQ339" s="5"/>
      <c r="AR339" s="5"/>
      <c r="AS339" s="5"/>
      <c r="AT339" s="38"/>
      <c r="AU339" s="38"/>
      <c r="AV339" s="5"/>
      <c r="AW339" s="5"/>
      <c r="AX339" s="5"/>
      <c r="AY339" s="5"/>
      <c r="AZ339" s="49"/>
      <c r="BA339" s="43"/>
      <c r="BB339" s="38"/>
      <c r="BC339" s="38"/>
      <c r="BD339" s="38"/>
      <c r="BE339" s="38"/>
      <c r="BF339" s="38"/>
      <c r="BG339" s="38"/>
      <c r="BH339" s="38"/>
      <c r="BI339" s="38"/>
      <c r="BJ339" s="38"/>
      <c r="BK339" s="38"/>
      <c r="BL339" s="38"/>
      <c r="BM339" s="38"/>
      <c r="BN339" s="38"/>
      <c r="BO339" s="38"/>
      <c r="BP339" s="38"/>
      <c r="BQ339" s="38"/>
      <c r="BR339" s="38"/>
      <c r="BS339" s="38"/>
      <c r="BT339" s="38"/>
      <c r="BU339" s="38"/>
      <c r="BV339" s="38"/>
      <c r="BW339" s="38"/>
      <c r="BX339" s="38"/>
      <c r="BY339" s="38"/>
      <c r="BZ339" s="38"/>
      <c r="CA339" s="38"/>
      <c r="CB339" s="38"/>
      <c r="CC339" s="38"/>
      <c r="CD339" s="38"/>
      <c r="CE339" s="38"/>
      <c r="CF339" s="38"/>
      <c r="CG339" s="38"/>
      <c r="CH339" s="38"/>
      <c r="CI339" s="38"/>
      <c r="CJ339" s="38"/>
      <c r="CK339" s="38"/>
      <c r="CL339" s="38"/>
      <c r="CM339" s="38"/>
      <c r="CN339" s="38"/>
      <c r="CO339" s="38"/>
      <c r="CP339" s="38"/>
      <c r="CQ339" s="38"/>
      <c r="CR339" s="38"/>
      <c r="CS339" s="38"/>
      <c r="CT339" s="38"/>
      <c r="CU339" s="38"/>
      <c r="CV339" s="38"/>
      <c r="CW339" s="38"/>
      <c r="CX339" s="38"/>
      <c r="CY339" s="38"/>
      <c r="CZ339" s="38"/>
      <c r="DA339" s="38"/>
      <c r="DB339" s="38"/>
      <c r="DC339" s="38"/>
      <c r="DD339" s="38"/>
      <c r="DE339" s="38"/>
      <c r="DF339" s="38"/>
      <c r="DG339" s="38"/>
      <c r="DH339" s="38"/>
      <c r="DI339" s="38"/>
      <c r="DJ339" s="38"/>
      <c r="DK339" s="38"/>
      <c r="DL339" s="38"/>
      <c r="DM339" s="38"/>
      <c r="DN339" s="38"/>
      <c r="DO339" s="38"/>
      <c r="DP339" s="38"/>
      <c r="DQ339" s="38"/>
      <c r="DR339" s="38"/>
      <c r="DS339" s="38"/>
      <c r="DT339" s="38"/>
      <c r="DU339" s="38"/>
      <c r="DV339" s="38"/>
      <c r="DW339" s="38"/>
      <c r="DX339" s="38"/>
      <c r="DY339" s="38"/>
      <c r="DZ339" s="38"/>
      <c r="EA339" s="38"/>
      <c r="EB339" s="38"/>
      <c r="EC339" s="38"/>
      <c r="ED339" s="38"/>
      <c r="EE339" s="38"/>
      <c r="EF339" s="38"/>
      <c r="EG339" s="38"/>
      <c r="EH339" s="38"/>
      <c r="EI339" s="38"/>
      <c r="EJ339" s="38"/>
      <c r="EK339" s="38"/>
      <c r="EL339" s="38"/>
      <c r="EM339" s="38"/>
      <c r="EN339" s="38"/>
      <c r="EO339" s="38"/>
      <c r="EP339" s="38"/>
      <c r="EQ339" s="38"/>
      <c r="ER339" s="38"/>
      <c r="ES339" s="38"/>
      <c r="ET339" s="38"/>
      <c r="EU339" s="38"/>
      <c r="EV339" s="38"/>
      <c r="EW339" s="38"/>
      <c r="EX339" s="38"/>
      <c r="EY339" s="38"/>
      <c r="EZ339" s="38"/>
      <c r="FA339" s="38"/>
      <c r="FB339" s="38"/>
      <c r="FC339" s="38"/>
      <c r="FD339" s="38"/>
      <c r="FE339" s="38"/>
      <c r="FF339" s="38"/>
      <c r="FG339" s="38"/>
      <c r="FH339" s="38"/>
      <c r="FI339" s="38"/>
      <c r="FJ339" s="38"/>
      <c r="FK339" s="38"/>
      <c r="FL339" s="38"/>
      <c r="FM339" s="38"/>
      <c r="FN339" s="38"/>
      <c r="FO339" s="38"/>
      <c r="FP339" s="38"/>
      <c r="FQ339" s="38"/>
      <c r="FR339" s="38"/>
      <c r="FS339" s="38"/>
      <c r="FT339" s="38"/>
      <c r="FU339" s="38"/>
      <c r="FV339" s="38"/>
      <c r="FW339" s="38"/>
      <c r="FX339" s="38"/>
      <c r="FY339" s="38"/>
      <c r="FZ339" s="38"/>
      <c r="GA339" s="38"/>
      <c r="GB339" s="38"/>
      <c r="GC339" s="38"/>
      <c r="GD339" s="38"/>
      <c r="GE339" s="38"/>
      <c r="GF339" s="38"/>
      <c r="GG339" s="38"/>
      <c r="GH339" s="38"/>
      <c r="GI339" s="38"/>
      <c r="GJ339" s="38"/>
      <c r="GK339" s="38"/>
      <c r="GL339" s="38"/>
      <c r="GM339" s="38"/>
      <c r="GN339" s="38"/>
      <c r="GO339" s="38"/>
      <c r="GP339" s="38"/>
      <c r="GQ339" s="38"/>
      <c r="GR339" s="38"/>
      <c r="GS339" s="38"/>
      <c r="GT339" s="38"/>
      <c r="GU339" s="38"/>
      <c r="GV339" s="38"/>
      <c r="GW339" s="38"/>
      <c r="GX339" s="38"/>
      <c r="GY339" s="38"/>
      <c r="GZ339" s="38"/>
      <c r="HA339" s="38"/>
      <c r="HB339" s="38"/>
      <c r="HC339" s="38"/>
      <c r="HD339" s="38"/>
      <c r="HE339" s="38"/>
      <c r="HF339" s="38"/>
      <c r="HG339" s="38"/>
      <c r="HH339" s="38"/>
      <c r="HI339" s="38"/>
    </row>
    <row r="340" spans="2:19" ht="12.75">
      <c r="B340" s="4" t="s">
        <v>181</v>
      </c>
      <c r="C340" s="15" t="s">
        <v>323</v>
      </c>
      <c r="D340" s="4">
        <v>12</v>
      </c>
      <c r="E340" s="5" t="s">
        <v>213</v>
      </c>
      <c r="F340" s="5">
        <v>11</v>
      </c>
      <c r="G340" s="5" t="s">
        <v>35</v>
      </c>
      <c r="H340" s="5" t="s">
        <v>277</v>
      </c>
      <c r="I340" s="5">
        <v>50</v>
      </c>
      <c r="J340" s="5">
        <v>1</v>
      </c>
      <c r="K340" s="4">
        <v>3</v>
      </c>
      <c r="L340" s="4">
        <v>4</v>
      </c>
      <c r="M340" s="4">
        <v>3</v>
      </c>
      <c r="N340" s="5">
        <v>50</v>
      </c>
      <c r="O340" s="5">
        <v>45</v>
      </c>
      <c r="P340" s="5">
        <v>50</v>
      </c>
      <c r="Q340" s="5">
        <v>145</v>
      </c>
      <c r="R340" s="49">
        <v>1</v>
      </c>
      <c r="S340" s="43">
        <v>385</v>
      </c>
    </row>
    <row r="341" spans="1:217" s="25" customFormat="1" ht="12.75">
      <c r="A341" s="45"/>
      <c r="B341" s="4" t="s">
        <v>181</v>
      </c>
      <c r="C341" s="15" t="s">
        <v>324</v>
      </c>
      <c r="D341" s="4">
        <v>9</v>
      </c>
      <c r="E341" s="5" t="s">
        <v>213</v>
      </c>
      <c r="F341" s="5">
        <v>11</v>
      </c>
      <c r="G341" s="5" t="s">
        <v>35</v>
      </c>
      <c r="H341" s="5" t="s">
        <v>277</v>
      </c>
      <c r="I341" s="5">
        <v>50</v>
      </c>
      <c r="J341" s="5">
        <v>1</v>
      </c>
      <c r="K341" s="4">
        <v>2</v>
      </c>
      <c r="L341" s="4">
        <v>3</v>
      </c>
      <c r="M341" s="4">
        <v>3</v>
      </c>
      <c r="N341" s="5">
        <v>45</v>
      </c>
      <c r="O341" s="5">
        <v>40</v>
      </c>
      <c r="P341" s="5">
        <v>40</v>
      </c>
      <c r="Q341" s="5">
        <v>125</v>
      </c>
      <c r="R341" s="49">
        <v>2</v>
      </c>
      <c r="S341" s="43"/>
      <c r="T341" s="38"/>
      <c r="U341" s="38"/>
      <c r="V341" s="5"/>
      <c r="W341" s="5"/>
      <c r="X341" s="5"/>
      <c r="Y341" s="5"/>
      <c r="Z341" s="58"/>
      <c r="AA341" s="50"/>
      <c r="AB341" s="5"/>
      <c r="AC341" s="5"/>
      <c r="AD341" s="58"/>
      <c r="AE341" s="50"/>
      <c r="AF341" s="50"/>
      <c r="AG341" s="50"/>
      <c r="AH341" s="50"/>
      <c r="AI341" s="50"/>
      <c r="AJ341" s="50"/>
      <c r="AK341" s="50"/>
      <c r="AL341" s="50"/>
      <c r="AM341" s="50"/>
      <c r="AN341" s="50"/>
      <c r="AO341" s="50"/>
      <c r="AP341" s="5"/>
      <c r="AQ341" s="5"/>
      <c r="AR341" s="5"/>
      <c r="AS341" s="5"/>
      <c r="AT341" s="38"/>
      <c r="AU341" s="38"/>
      <c r="AV341" s="5"/>
      <c r="AW341" s="5"/>
      <c r="AX341" s="5"/>
      <c r="AY341" s="5"/>
      <c r="AZ341" s="49"/>
      <c r="BA341" s="43"/>
      <c r="BB341" s="38"/>
      <c r="BC341" s="38"/>
      <c r="BD341" s="38"/>
      <c r="BE341" s="38"/>
      <c r="BF341" s="38"/>
      <c r="BG341" s="38"/>
      <c r="BH341" s="38"/>
      <c r="BI341" s="38"/>
      <c r="BJ341" s="38"/>
      <c r="BK341" s="38"/>
      <c r="BL341" s="38"/>
      <c r="BM341" s="38"/>
      <c r="BN341" s="38"/>
      <c r="BO341" s="38"/>
      <c r="BP341" s="38"/>
      <c r="BQ341" s="38"/>
      <c r="BR341" s="38"/>
      <c r="BS341" s="38"/>
      <c r="BT341" s="38"/>
      <c r="BU341" s="38"/>
      <c r="BV341" s="38"/>
      <c r="BW341" s="38"/>
      <c r="BX341" s="38"/>
      <c r="BY341" s="38"/>
      <c r="BZ341" s="38"/>
      <c r="CA341" s="38"/>
      <c r="CB341" s="38"/>
      <c r="CC341" s="38"/>
      <c r="CD341" s="38"/>
      <c r="CE341" s="38"/>
      <c r="CF341" s="38"/>
      <c r="CG341" s="38"/>
      <c r="CH341" s="38"/>
      <c r="CI341" s="38"/>
      <c r="CJ341" s="38"/>
      <c r="CK341" s="38"/>
      <c r="CL341" s="38"/>
      <c r="CM341" s="38"/>
      <c r="CN341" s="38"/>
      <c r="CO341" s="38"/>
      <c r="CP341" s="38"/>
      <c r="CQ341" s="38"/>
      <c r="CR341" s="38"/>
      <c r="CS341" s="38"/>
      <c r="CT341" s="38"/>
      <c r="CU341" s="38"/>
      <c r="CV341" s="38"/>
      <c r="CW341" s="38"/>
      <c r="CX341" s="38"/>
      <c r="CY341" s="38"/>
      <c r="CZ341" s="38"/>
      <c r="DA341" s="38"/>
      <c r="DB341" s="38"/>
      <c r="DC341" s="38"/>
      <c r="DD341" s="38"/>
      <c r="DE341" s="38"/>
      <c r="DF341" s="38"/>
      <c r="DG341" s="38"/>
      <c r="DH341" s="38"/>
      <c r="DI341" s="38"/>
      <c r="DJ341" s="38"/>
      <c r="DK341" s="38"/>
      <c r="DL341" s="38"/>
      <c r="DM341" s="38"/>
      <c r="DN341" s="38"/>
      <c r="DO341" s="38"/>
      <c r="DP341" s="38"/>
      <c r="DQ341" s="38"/>
      <c r="DR341" s="38"/>
      <c r="DS341" s="38"/>
      <c r="DT341" s="38"/>
      <c r="DU341" s="38"/>
      <c r="DV341" s="38"/>
      <c r="DW341" s="38"/>
      <c r="DX341" s="38"/>
      <c r="DY341" s="38"/>
      <c r="DZ341" s="38"/>
      <c r="EA341" s="38"/>
      <c r="EB341" s="38"/>
      <c r="EC341" s="38"/>
      <c r="ED341" s="38"/>
      <c r="EE341" s="38"/>
      <c r="EF341" s="38"/>
      <c r="EG341" s="38"/>
      <c r="EH341" s="38"/>
      <c r="EI341" s="38"/>
      <c r="EJ341" s="38"/>
      <c r="EK341" s="38"/>
      <c r="EL341" s="38"/>
      <c r="EM341" s="38"/>
      <c r="EN341" s="38"/>
      <c r="EO341" s="38"/>
      <c r="EP341" s="38"/>
      <c r="EQ341" s="38"/>
      <c r="ER341" s="38"/>
      <c r="ES341" s="38"/>
      <c r="ET341" s="38"/>
      <c r="EU341" s="38"/>
      <c r="EV341" s="38"/>
      <c r="EW341" s="38"/>
      <c r="EX341" s="38"/>
      <c r="EY341" s="38"/>
      <c r="EZ341" s="38"/>
      <c r="FA341" s="38"/>
      <c r="FB341" s="38"/>
      <c r="FC341" s="38"/>
      <c r="FD341" s="38"/>
      <c r="FE341" s="38"/>
      <c r="FF341" s="38"/>
      <c r="FG341" s="38"/>
      <c r="FH341" s="38"/>
      <c r="FI341" s="38"/>
      <c r="FJ341" s="38"/>
      <c r="FK341" s="38"/>
      <c r="FL341" s="38"/>
      <c r="FM341" s="38"/>
      <c r="FN341" s="38"/>
      <c r="FO341" s="38"/>
      <c r="FP341" s="38"/>
      <c r="FQ341" s="38"/>
      <c r="FR341" s="38"/>
      <c r="FS341" s="38"/>
      <c r="FT341" s="38"/>
      <c r="FU341" s="38"/>
      <c r="FV341" s="38"/>
      <c r="FW341" s="38"/>
      <c r="FX341" s="38"/>
      <c r="FY341" s="38"/>
      <c r="FZ341" s="38"/>
      <c r="GA341" s="38"/>
      <c r="GB341" s="38"/>
      <c r="GC341" s="38"/>
      <c r="GD341" s="38"/>
      <c r="GE341" s="38"/>
      <c r="GF341" s="38"/>
      <c r="GG341" s="38"/>
      <c r="GH341" s="38"/>
      <c r="GI341" s="38"/>
      <c r="GJ341" s="38"/>
      <c r="GK341" s="38"/>
      <c r="GL341" s="38"/>
      <c r="GM341" s="38"/>
      <c r="GN341" s="38"/>
      <c r="GO341" s="38"/>
      <c r="GP341" s="38"/>
      <c r="GQ341" s="38"/>
      <c r="GR341" s="38"/>
      <c r="GS341" s="38"/>
      <c r="GT341" s="38"/>
      <c r="GU341" s="38"/>
      <c r="GV341" s="38"/>
      <c r="GW341" s="38"/>
      <c r="GX341" s="38"/>
      <c r="GY341" s="38"/>
      <c r="GZ341" s="38"/>
      <c r="HA341" s="38"/>
      <c r="HB341" s="38"/>
      <c r="HC341" s="38"/>
      <c r="HD341" s="38"/>
      <c r="HE341" s="38"/>
      <c r="HF341" s="38"/>
      <c r="HG341" s="38"/>
      <c r="HH341" s="38"/>
      <c r="HI341" s="38"/>
    </row>
    <row r="342" spans="2:18" ht="12.75">
      <c r="B342" s="4" t="s">
        <v>181</v>
      </c>
      <c r="C342" s="15">
        <v>42539</v>
      </c>
      <c r="D342" s="4">
        <v>11</v>
      </c>
      <c r="E342" s="5" t="s">
        <v>213</v>
      </c>
      <c r="F342" s="5">
        <v>11</v>
      </c>
      <c r="G342" s="5" t="s">
        <v>35</v>
      </c>
      <c r="H342" s="5" t="s">
        <v>277</v>
      </c>
      <c r="I342" s="5">
        <v>50</v>
      </c>
      <c r="J342" s="5">
        <v>1</v>
      </c>
      <c r="K342" s="4">
        <v>4</v>
      </c>
      <c r="L342" s="4">
        <v>2</v>
      </c>
      <c r="M342" s="4">
        <v>4</v>
      </c>
      <c r="N342" s="5">
        <v>35</v>
      </c>
      <c r="O342" s="5">
        <v>45</v>
      </c>
      <c r="P342" s="5">
        <v>35</v>
      </c>
      <c r="Q342" s="5">
        <v>115</v>
      </c>
      <c r="R342" s="49">
        <v>3</v>
      </c>
    </row>
    <row r="343" spans="1:217" s="25" customFormat="1" ht="12.75">
      <c r="A343" s="45"/>
      <c r="B343" s="12" t="s">
        <v>181</v>
      </c>
      <c r="C343" s="16">
        <v>42540</v>
      </c>
      <c r="D343" s="12">
        <v>11</v>
      </c>
      <c r="E343" s="13" t="s">
        <v>213</v>
      </c>
      <c r="F343" s="13">
        <v>11</v>
      </c>
      <c r="G343" s="13" t="s">
        <v>35</v>
      </c>
      <c r="H343" s="13" t="s">
        <v>277</v>
      </c>
      <c r="I343" s="13">
        <v>50</v>
      </c>
      <c r="J343" s="13">
        <v>1</v>
      </c>
      <c r="K343" s="12">
        <v>0</v>
      </c>
      <c r="L343" s="12">
        <v>0</v>
      </c>
      <c r="M343" s="12">
        <v>0</v>
      </c>
      <c r="N343" s="13">
        <v>0</v>
      </c>
      <c r="O343" s="13">
        <v>0</v>
      </c>
      <c r="P343" s="13">
        <v>0</v>
      </c>
      <c r="Q343" s="13">
        <v>0</v>
      </c>
      <c r="R343" s="55">
        <v>4</v>
      </c>
      <c r="S343" s="60"/>
      <c r="T343" s="38"/>
      <c r="U343" s="38"/>
      <c r="V343" s="5"/>
      <c r="W343" s="5"/>
      <c r="X343" s="5"/>
      <c r="Y343" s="5"/>
      <c r="Z343" s="58"/>
      <c r="AA343" s="50"/>
      <c r="AB343" s="5"/>
      <c r="AC343" s="5"/>
      <c r="AD343" s="58"/>
      <c r="AE343" s="50"/>
      <c r="AF343" s="50"/>
      <c r="AG343" s="50"/>
      <c r="AH343" s="50"/>
      <c r="AI343" s="50"/>
      <c r="AJ343" s="50"/>
      <c r="AK343" s="50"/>
      <c r="AL343" s="50"/>
      <c r="AM343" s="50"/>
      <c r="AN343" s="50"/>
      <c r="AO343" s="50"/>
      <c r="AP343" s="5"/>
      <c r="AQ343" s="5"/>
      <c r="AR343" s="5"/>
      <c r="AS343" s="5"/>
      <c r="AT343" s="38"/>
      <c r="AU343" s="38"/>
      <c r="AV343" s="5"/>
      <c r="AW343" s="5"/>
      <c r="AX343" s="5"/>
      <c r="AY343" s="5"/>
      <c r="AZ343" s="49"/>
      <c r="BA343" s="43"/>
      <c r="BB343" s="38"/>
      <c r="BC343" s="38"/>
      <c r="BD343" s="38"/>
      <c r="BE343" s="38"/>
      <c r="BF343" s="38"/>
      <c r="BG343" s="38"/>
      <c r="BH343" s="38"/>
      <c r="BI343" s="38"/>
      <c r="BJ343" s="38"/>
      <c r="BK343" s="38"/>
      <c r="BL343" s="38"/>
      <c r="BM343" s="38"/>
      <c r="BN343" s="38"/>
      <c r="BO343" s="38"/>
      <c r="BP343" s="38"/>
      <c r="BQ343" s="38"/>
      <c r="BR343" s="38"/>
      <c r="BS343" s="38"/>
      <c r="BT343" s="38"/>
      <c r="BU343" s="38"/>
      <c r="BV343" s="38"/>
      <c r="BW343" s="38"/>
      <c r="BX343" s="38"/>
      <c r="BY343" s="38"/>
      <c r="BZ343" s="38"/>
      <c r="CA343" s="38"/>
      <c r="CB343" s="38"/>
      <c r="CC343" s="38"/>
      <c r="CD343" s="38"/>
      <c r="CE343" s="38"/>
      <c r="CF343" s="38"/>
      <c r="CG343" s="38"/>
      <c r="CH343" s="38"/>
      <c r="CI343" s="38"/>
      <c r="CJ343" s="38"/>
      <c r="CK343" s="38"/>
      <c r="CL343" s="38"/>
      <c r="CM343" s="38"/>
      <c r="CN343" s="38"/>
      <c r="CO343" s="38"/>
      <c r="CP343" s="38"/>
      <c r="CQ343" s="38"/>
      <c r="CR343" s="38"/>
      <c r="CS343" s="38"/>
      <c r="CT343" s="38"/>
      <c r="CU343" s="38"/>
      <c r="CV343" s="38"/>
      <c r="CW343" s="38"/>
      <c r="CX343" s="38"/>
      <c r="CY343" s="38"/>
      <c r="CZ343" s="38"/>
      <c r="DA343" s="38"/>
      <c r="DB343" s="38"/>
      <c r="DC343" s="38"/>
      <c r="DD343" s="38"/>
      <c r="DE343" s="38"/>
      <c r="DF343" s="38"/>
      <c r="DG343" s="38"/>
      <c r="DH343" s="38"/>
      <c r="DI343" s="38"/>
      <c r="DJ343" s="38"/>
      <c r="DK343" s="38"/>
      <c r="DL343" s="38"/>
      <c r="DM343" s="38"/>
      <c r="DN343" s="38"/>
      <c r="DO343" s="38"/>
      <c r="DP343" s="38"/>
      <c r="DQ343" s="38"/>
      <c r="DR343" s="38"/>
      <c r="DS343" s="38"/>
      <c r="DT343" s="38"/>
      <c r="DU343" s="38"/>
      <c r="DV343" s="38"/>
      <c r="DW343" s="38"/>
      <c r="DX343" s="38"/>
      <c r="DY343" s="38"/>
      <c r="DZ343" s="38"/>
      <c r="EA343" s="38"/>
      <c r="EB343" s="38"/>
      <c r="EC343" s="38"/>
      <c r="ED343" s="38"/>
      <c r="EE343" s="38"/>
      <c r="EF343" s="38"/>
      <c r="EG343" s="38"/>
      <c r="EH343" s="38"/>
      <c r="EI343" s="38"/>
      <c r="EJ343" s="38"/>
      <c r="EK343" s="38"/>
      <c r="EL343" s="38"/>
      <c r="EM343" s="38"/>
      <c r="EN343" s="38"/>
      <c r="EO343" s="38"/>
      <c r="EP343" s="38"/>
      <c r="EQ343" s="38"/>
      <c r="ER343" s="38"/>
      <c r="ES343" s="38"/>
      <c r="ET343" s="38"/>
      <c r="EU343" s="38"/>
      <c r="EV343" s="38"/>
      <c r="EW343" s="38"/>
      <c r="EX343" s="38"/>
      <c r="EY343" s="38"/>
      <c r="EZ343" s="38"/>
      <c r="FA343" s="38"/>
      <c r="FB343" s="38"/>
      <c r="FC343" s="38"/>
      <c r="FD343" s="38"/>
      <c r="FE343" s="38"/>
      <c r="FF343" s="38"/>
      <c r="FG343" s="38"/>
      <c r="FH343" s="38"/>
      <c r="FI343" s="38"/>
      <c r="FJ343" s="38"/>
      <c r="FK343" s="38"/>
      <c r="FL343" s="38"/>
      <c r="FM343" s="38"/>
      <c r="FN343" s="38"/>
      <c r="FO343" s="38"/>
      <c r="FP343" s="38"/>
      <c r="FQ343" s="38"/>
      <c r="FR343" s="38"/>
      <c r="FS343" s="38"/>
      <c r="FT343" s="38"/>
      <c r="FU343" s="38"/>
      <c r="FV343" s="38"/>
      <c r="FW343" s="38"/>
      <c r="FX343" s="38"/>
      <c r="FY343" s="38"/>
      <c r="FZ343" s="38"/>
      <c r="GA343" s="38"/>
      <c r="GB343" s="38"/>
      <c r="GC343" s="38"/>
      <c r="GD343" s="38"/>
      <c r="GE343" s="38"/>
      <c r="GF343" s="38"/>
      <c r="GG343" s="38"/>
      <c r="GH343" s="38"/>
      <c r="GI343" s="38"/>
      <c r="GJ343" s="38"/>
      <c r="GK343" s="38"/>
      <c r="GL343" s="38"/>
      <c r="GM343" s="38"/>
      <c r="GN343" s="38"/>
      <c r="GO343" s="38"/>
      <c r="GP343" s="38"/>
      <c r="GQ343" s="38"/>
      <c r="GR343" s="38"/>
      <c r="GS343" s="38"/>
      <c r="GT343" s="38"/>
      <c r="GU343" s="38"/>
      <c r="GV343" s="38"/>
      <c r="GW343" s="38"/>
      <c r="GX343" s="38"/>
      <c r="GY343" s="38"/>
      <c r="GZ343" s="38"/>
      <c r="HA343" s="38"/>
      <c r="HB343" s="38"/>
      <c r="HC343" s="38"/>
      <c r="HD343" s="38"/>
      <c r="HE343" s="38"/>
      <c r="HF343" s="38"/>
      <c r="HG343" s="38"/>
      <c r="HH343" s="38"/>
      <c r="HI343" s="38"/>
    </row>
    <row r="344" spans="1:217" s="25" customFormat="1" ht="12.75">
      <c r="A344" s="45"/>
      <c r="B344" s="4" t="s">
        <v>508</v>
      </c>
      <c r="C344" s="15">
        <v>42609</v>
      </c>
      <c r="D344" s="4">
        <v>10</v>
      </c>
      <c r="E344" s="5" t="s">
        <v>55</v>
      </c>
      <c r="F344" s="5">
        <v>12</v>
      </c>
      <c r="G344" s="5" t="s">
        <v>35</v>
      </c>
      <c r="H344" s="5">
        <v>18953919</v>
      </c>
      <c r="I344" s="5">
        <v>919</v>
      </c>
      <c r="J344" s="5">
        <v>28</v>
      </c>
      <c r="K344" s="4">
        <v>2</v>
      </c>
      <c r="L344" s="4">
        <v>2</v>
      </c>
      <c r="M344" s="4">
        <v>2</v>
      </c>
      <c r="N344" s="5">
        <v>55</v>
      </c>
      <c r="O344" s="5">
        <v>55</v>
      </c>
      <c r="P344" s="5">
        <v>55</v>
      </c>
      <c r="Q344" s="5">
        <v>165</v>
      </c>
      <c r="R344" s="49">
        <v>1</v>
      </c>
      <c r="S344" s="43">
        <v>320</v>
      </c>
      <c r="T344" s="38"/>
      <c r="U344" s="38"/>
      <c r="V344" s="5"/>
      <c r="W344" s="5"/>
      <c r="X344" s="5"/>
      <c r="Y344" s="5"/>
      <c r="Z344" s="58"/>
      <c r="AA344" s="50"/>
      <c r="AB344" s="5"/>
      <c r="AC344" s="5"/>
      <c r="AD344" s="58"/>
      <c r="AE344" s="50"/>
      <c r="AF344" s="50"/>
      <c r="AG344" s="50"/>
      <c r="AH344" s="50"/>
      <c r="AI344" s="50"/>
      <c r="AJ344" s="50"/>
      <c r="AK344" s="50"/>
      <c r="AL344" s="50"/>
      <c r="AM344" s="50"/>
      <c r="AN344" s="50"/>
      <c r="AO344" s="50"/>
      <c r="AP344" s="5"/>
      <c r="AQ344" s="5"/>
      <c r="AR344" s="5"/>
      <c r="AS344" s="5"/>
      <c r="AT344" s="38"/>
      <c r="AU344" s="38"/>
      <c r="AV344" s="5"/>
      <c r="AW344" s="5"/>
      <c r="AX344" s="5"/>
      <c r="AY344" s="5"/>
      <c r="AZ344" s="49"/>
      <c r="BA344" s="43"/>
      <c r="BB344" s="38"/>
      <c r="BC344" s="38"/>
      <c r="BD344" s="38"/>
      <c r="BE344" s="38"/>
      <c r="BF344" s="38"/>
      <c r="BG344" s="38"/>
      <c r="BH344" s="38"/>
      <c r="BI344" s="38"/>
      <c r="BJ344" s="38"/>
      <c r="BK344" s="38"/>
      <c r="BL344" s="38"/>
      <c r="BM344" s="38"/>
      <c r="BN344" s="38"/>
      <c r="BO344" s="38"/>
      <c r="BP344" s="38"/>
      <c r="BQ344" s="38"/>
      <c r="BR344" s="38"/>
      <c r="BS344" s="38"/>
      <c r="BT344" s="38"/>
      <c r="BU344" s="38"/>
      <c r="BV344" s="38"/>
      <c r="BW344" s="38"/>
      <c r="BX344" s="38"/>
      <c r="BY344" s="38"/>
      <c r="BZ344" s="38"/>
      <c r="CA344" s="38"/>
      <c r="CB344" s="38"/>
      <c r="CC344" s="38"/>
      <c r="CD344" s="38"/>
      <c r="CE344" s="38"/>
      <c r="CF344" s="38"/>
      <c r="CG344" s="38"/>
      <c r="CH344" s="38"/>
      <c r="CI344" s="38"/>
      <c r="CJ344" s="38"/>
      <c r="CK344" s="38"/>
      <c r="CL344" s="38"/>
      <c r="CM344" s="38"/>
      <c r="CN344" s="38"/>
      <c r="CO344" s="38"/>
      <c r="CP344" s="38"/>
      <c r="CQ344" s="38"/>
      <c r="CR344" s="38"/>
      <c r="CS344" s="38"/>
      <c r="CT344" s="38"/>
      <c r="CU344" s="38"/>
      <c r="CV344" s="38"/>
      <c r="CW344" s="38"/>
      <c r="CX344" s="38"/>
      <c r="CY344" s="38"/>
      <c r="CZ344" s="38"/>
      <c r="DA344" s="38"/>
      <c r="DB344" s="38"/>
      <c r="DC344" s="38"/>
      <c r="DD344" s="38"/>
      <c r="DE344" s="38"/>
      <c r="DF344" s="38"/>
      <c r="DG344" s="38"/>
      <c r="DH344" s="38"/>
      <c r="DI344" s="38"/>
      <c r="DJ344" s="38"/>
      <c r="DK344" s="38"/>
      <c r="DL344" s="38"/>
      <c r="DM344" s="38"/>
      <c r="DN344" s="38"/>
      <c r="DO344" s="38"/>
      <c r="DP344" s="38"/>
      <c r="DQ344" s="38"/>
      <c r="DR344" s="38"/>
      <c r="DS344" s="38"/>
      <c r="DT344" s="38"/>
      <c r="DU344" s="38"/>
      <c r="DV344" s="38"/>
      <c r="DW344" s="38"/>
      <c r="DX344" s="38"/>
      <c r="DY344" s="38"/>
      <c r="DZ344" s="38"/>
      <c r="EA344" s="38"/>
      <c r="EB344" s="38"/>
      <c r="EC344" s="38"/>
      <c r="ED344" s="38"/>
      <c r="EE344" s="38"/>
      <c r="EF344" s="38"/>
      <c r="EG344" s="38"/>
      <c r="EH344" s="38"/>
      <c r="EI344" s="38"/>
      <c r="EJ344" s="38"/>
      <c r="EK344" s="38"/>
      <c r="EL344" s="38"/>
      <c r="EM344" s="38"/>
      <c r="EN344" s="38"/>
      <c r="EO344" s="38"/>
      <c r="EP344" s="38"/>
      <c r="EQ344" s="38"/>
      <c r="ER344" s="38"/>
      <c r="ES344" s="38"/>
      <c r="ET344" s="38"/>
      <c r="EU344" s="38"/>
      <c r="EV344" s="38"/>
      <c r="EW344" s="38"/>
      <c r="EX344" s="38"/>
      <c r="EY344" s="38"/>
      <c r="EZ344" s="38"/>
      <c r="FA344" s="38"/>
      <c r="FB344" s="38"/>
      <c r="FC344" s="38"/>
      <c r="FD344" s="38"/>
      <c r="FE344" s="38"/>
      <c r="FF344" s="38"/>
      <c r="FG344" s="38"/>
      <c r="FH344" s="38"/>
      <c r="FI344" s="38"/>
      <c r="FJ344" s="38"/>
      <c r="FK344" s="38"/>
      <c r="FL344" s="38"/>
      <c r="FM344" s="38"/>
      <c r="FN344" s="38"/>
      <c r="FO344" s="38"/>
      <c r="FP344" s="38"/>
      <c r="FQ344" s="38"/>
      <c r="FR344" s="38"/>
      <c r="FS344" s="38"/>
      <c r="FT344" s="38"/>
      <c r="FU344" s="38"/>
      <c r="FV344" s="38"/>
      <c r="FW344" s="38"/>
      <c r="FX344" s="38"/>
      <c r="FY344" s="38"/>
      <c r="FZ344" s="38"/>
      <c r="GA344" s="38"/>
      <c r="GB344" s="38"/>
      <c r="GC344" s="38"/>
      <c r="GD344" s="38"/>
      <c r="GE344" s="38"/>
      <c r="GF344" s="38"/>
      <c r="GG344" s="38"/>
      <c r="GH344" s="38"/>
      <c r="GI344" s="38"/>
      <c r="GJ344" s="38"/>
      <c r="GK344" s="38"/>
      <c r="GL344" s="38"/>
      <c r="GM344" s="38"/>
      <c r="GN344" s="38"/>
      <c r="GO344" s="38"/>
      <c r="GP344" s="38"/>
      <c r="GQ344" s="38"/>
      <c r="GR344" s="38"/>
      <c r="GS344" s="38"/>
      <c r="GT344" s="38"/>
      <c r="GU344" s="38"/>
      <c r="GV344" s="38"/>
      <c r="GW344" s="38"/>
      <c r="GX344" s="38"/>
      <c r="GY344" s="38"/>
      <c r="GZ344" s="38"/>
      <c r="HA344" s="38"/>
      <c r="HB344" s="38"/>
      <c r="HC344" s="38"/>
      <c r="HD344" s="38"/>
      <c r="HE344" s="38"/>
      <c r="HF344" s="38"/>
      <c r="HG344" s="38"/>
      <c r="HH344" s="38"/>
      <c r="HI344" s="38"/>
    </row>
    <row r="345" spans="2:19" ht="12.75">
      <c r="B345" s="12" t="s">
        <v>508</v>
      </c>
      <c r="C345" s="16">
        <v>42610</v>
      </c>
      <c r="D345" s="12">
        <v>10</v>
      </c>
      <c r="E345" s="13" t="s">
        <v>55</v>
      </c>
      <c r="F345" s="13">
        <v>12</v>
      </c>
      <c r="G345" s="13" t="s">
        <v>35</v>
      </c>
      <c r="H345" s="13">
        <v>18953919</v>
      </c>
      <c r="I345" s="13">
        <v>919</v>
      </c>
      <c r="J345" s="13">
        <v>28</v>
      </c>
      <c r="K345" s="12">
        <v>3</v>
      </c>
      <c r="L345" s="12">
        <v>3</v>
      </c>
      <c r="M345" s="12">
        <v>2</v>
      </c>
      <c r="N345" s="13">
        <v>50</v>
      </c>
      <c r="O345" s="13">
        <v>50</v>
      </c>
      <c r="P345" s="13">
        <v>55</v>
      </c>
      <c r="Q345" s="13">
        <v>155</v>
      </c>
      <c r="R345" s="55">
        <v>2</v>
      </c>
      <c r="S345" s="60"/>
    </row>
    <row r="346" spans="1:217" s="25" customFormat="1" ht="12.75">
      <c r="A346" s="45"/>
      <c r="B346" s="4" t="s">
        <v>508</v>
      </c>
      <c r="C346" s="15">
        <v>42609</v>
      </c>
      <c r="D346" s="4">
        <v>11</v>
      </c>
      <c r="E346" s="5" t="s">
        <v>161</v>
      </c>
      <c r="F346" s="5">
        <v>13</v>
      </c>
      <c r="G346" s="5" t="s">
        <v>35</v>
      </c>
      <c r="H346" s="5">
        <v>18953912</v>
      </c>
      <c r="I346" s="5">
        <v>912</v>
      </c>
      <c r="J346" s="5">
        <v>28</v>
      </c>
      <c r="K346" s="4">
        <v>3</v>
      </c>
      <c r="L346" s="4">
        <v>2</v>
      </c>
      <c r="M346" s="4">
        <v>3</v>
      </c>
      <c r="N346" s="5">
        <v>50</v>
      </c>
      <c r="O346" s="5">
        <v>55</v>
      </c>
      <c r="P346" s="5">
        <v>50</v>
      </c>
      <c r="Q346" s="5">
        <v>155</v>
      </c>
      <c r="R346" s="49">
        <v>1</v>
      </c>
      <c r="S346" s="43">
        <v>830</v>
      </c>
      <c r="T346" s="38"/>
      <c r="U346" s="38"/>
      <c r="V346" s="5"/>
      <c r="W346" s="5"/>
      <c r="X346" s="5"/>
      <c r="Y346" s="5"/>
      <c r="Z346" s="58"/>
      <c r="AA346" s="50"/>
      <c r="AB346" s="5"/>
      <c r="AC346" s="5"/>
      <c r="AD346" s="58"/>
      <c r="AE346" s="50"/>
      <c r="AF346" s="50"/>
      <c r="AG346" s="50"/>
      <c r="AH346" s="50"/>
      <c r="AI346" s="50"/>
      <c r="AJ346" s="50"/>
      <c r="AK346" s="50"/>
      <c r="AL346" s="50"/>
      <c r="AM346" s="50"/>
      <c r="AN346" s="50"/>
      <c r="AO346" s="50"/>
      <c r="AP346" s="5"/>
      <c r="AQ346" s="5"/>
      <c r="AR346" s="5"/>
      <c r="AS346" s="5"/>
      <c r="AT346" s="38"/>
      <c r="AU346" s="38"/>
      <c r="AV346" s="5"/>
      <c r="AW346" s="5"/>
      <c r="AX346" s="5"/>
      <c r="AY346" s="5"/>
      <c r="AZ346" s="49"/>
      <c r="BA346" s="43"/>
      <c r="BB346" s="38"/>
      <c r="BC346" s="38"/>
      <c r="BD346" s="38"/>
      <c r="BE346" s="38"/>
      <c r="BF346" s="38"/>
      <c r="BG346" s="38"/>
      <c r="BH346" s="38"/>
      <c r="BI346" s="38"/>
      <c r="BJ346" s="38"/>
      <c r="BK346" s="38"/>
      <c r="BL346" s="38"/>
      <c r="BM346" s="38"/>
      <c r="BN346" s="38"/>
      <c r="BO346" s="38"/>
      <c r="BP346" s="38"/>
      <c r="BQ346" s="38"/>
      <c r="BR346" s="38"/>
      <c r="BS346" s="38"/>
      <c r="BT346" s="38"/>
      <c r="BU346" s="38"/>
      <c r="BV346" s="38"/>
      <c r="BW346" s="38"/>
      <c r="BX346" s="38"/>
      <c r="BY346" s="38"/>
      <c r="BZ346" s="38"/>
      <c r="CA346" s="38"/>
      <c r="CB346" s="38"/>
      <c r="CC346" s="38"/>
      <c r="CD346" s="38"/>
      <c r="CE346" s="38"/>
      <c r="CF346" s="38"/>
      <c r="CG346" s="38"/>
      <c r="CH346" s="38"/>
      <c r="CI346" s="38"/>
      <c r="CJ346" s="38"/>
      <c r="CK346" s="38"/>
      <c r="CL346" s="38"/>
      <c r="CM346" s="38"/>
      <c r="CN346" s="38"/>
      <c r="CO346" s="38"/>
      <c r="CP346" s="38"/>
      <c r="CQ346" s="38"/>
      <c r="CR346" s="38"/>
      <c r="CS346" s="38"/>
      <c r="CT346" s="38"/>
      <c r="CU346" s="38"/>
      <c r="CV346" s="38"/>
      <c r="CW346" s="38"/>
      <c r="CX346" s="38"/>
      <c r="CY346" s="38"/>
      <c r="CZ346" s="38"/>
      <c r="DA346" s="38"/>
      <c r="DB346" s="38"/>
      <c r="DC346" s="38"/>
      <c r="DD346" s="38"/>
      <c r="DE346" s="38"/>
      <c r="DF346" s="38"/>
      <c r="DG346" s="38"/>
      <c r="DH346" s="38"/>
      <c r="DI346" s="38"/>
      <c r="DJ346" s="38"/>
      <c r="DK346" s="38"/>
      <c r="DL346" s="38"/>
      <c r="DM346" s="38"/>
      <c r="DN346" s="38"/>
      <c r="DO346" s="38"/>
      <c r="DP346" s="38"/>
      <c r="DQ346" s="38"/>
      <c r="DR346" s="38"/>
      <c r="DS346" s="38"/>
      <c r="DT346" s="38"/>
      <c r="DU346" s="38"/>
      <c r="DV346" s="38"/>
      <c r="DW346" s="38"/>
      <c r="DX346" s="38"/>
      <c r="DY346" s="38"/>
      <c r="DZ346" s="38"/>
      <c r="EA346" s="38"/>
      <c r="EB346" s="38"/>
      <c r="EC346" s="38"/>
      <c r="ED346" s="38"/>
      <c r="EE346" s="38"/>
      <c r="EF346" s="38"/>
      <c r="EG346" s="38"/>
      <c r="EH346" s="38"/>
      <c r="EI346" s="38"/>
      <c r="EJ346" s="38"/>
      <c r="EK346" s="38"/>
      <c r="EL346" s="38"/>
      <c r="EM346" s="38"/>
      <c r="EN346" s="38"/>
      <c r="EO346" s="38"/>
      <c r="EP346" s="38"/>
      <c r="EQ346" s="38"/>
      <c r="ER346" s="38"/>
      <c r="ES346" s="38"/>
      <c r="ET346" s="38"/>
      <c r="EU346" s="38"/>
      <c r="EV346" s="38"/>
      <c r="EW346" s="38"/>
      <c r="EX346" s="38"/>
      <c r="EY346" s="38"/>
      <c r="EZ346" s="38"/>
      <c r="FA346" s="38"/>
      <c r="FB346" s="38"/>
      <c r="FC346" s="38"/>
      <c r="FD346" s="38"/>
      <c r="FE346" s="38"/>
      <c r="FF346" s="38"/>
      <c r="FG346" s="38"/>
      <c r="FH346" s="38"/>
      <c r="FI346" s="38"/>
      <c r="FJ346" s="38"/>
      <c r="FK346" s="38"/>
      <c r="FL346" s="38"/>
      <c r="FM346" s="38"/>
      <c r="FN346" s="38"/>
      <c r="FO346" s="38"/>
      <c r="FP346" s="38"/>
      <c r="FQ346" s="38"/>
      <c r="FR346" s="38"/>
      <c r="FS346" s="38"/>
      <c r="FT346" s="38"/>
      <c r="FU346" s="38"/>
      <c r="FV346" s="38"/>
      <c r="FW346" s="38"/>
      <c r="FX346" s="38"/>
      <c r="FY346" s="38"/>
      <c r="FZ346" s="38"/>
      <c r="GA346" s="38"/>
      <c r="GB346" s="38"/>
      <c r="GC346" s="38"/>
      <c r="GD346" s="38"/>
      <c r="GE346" s="38"/>
      <c r="GF346" s="38"/>
      <c r="GG346" s="38"/>
      <c r="GH346" s="38"/>
      <c r="GI346" s="38"/>
      <c r="GJ346" s="38"/>
      <c r="GK346" s="38"/>
      <c r="GL346" s="38"/>
      <c r="GM346" s="38"/>
      <c r="GN346" s="38"/>
      <c r="GO346" s="38"/>
      <c r="GP346" s="38"/>
      <c r="GQ346" s="38"/>
      <c r="GR346" s="38"/>
      <c r="GS346" s="38"/>
      <c r="GT346" s="38"/>
      <c r="GU346" s="38"/>
      <c r="GV346" s="38"/>
      <c r="GW346" s="38"/>
      <c r="GX346" s="38"/>
      <c r="GY346" s="38"/>
      <c r="GZ346" s="38"/>
      <c r="HA346" s="38"/>
      <c r="HB346" s="38"/>
      <c r="HC346" s="38"/>
      <c r="HD346" s="38"/>
      <c r="HE346" s="38"/>
      <c r="HF346" s="38"/>
      <c r="HG346" s="38"/>
      <c r="HH346" s="38"/>
      <c r="HI346" s="38"/>
    </row>
    <row r="347" spans="2:18" ht="12.75">
      <c r="B347" s="4" t="s">
        <v>507</v>
      </c>
      <c r="C347" s="15" t="s">
        <v>457</v>
      </c>
      <c r="D347" s="4">
        <v>12</v>
      </c>
      <c r="E347" s="5" t="s">
        <v>161</v>
      </c>
      <c r="F347" s="5">
        <v>13</v>
      </c>
      <c r="G347" s="5" t="s">
        <v>35</v>
      </c>
      <c r="H347" s="5">
        <v>18953912</v>
      </c>
      <c r="I347" s="5">
        <v>912</v>
      </c>
      <c r="J347" s="5">
        <v>28</v>
      </c>
      <c r="K347" s="4">
        <v>1</v>
      </c>
      <c r="L347" s="4">
        <v>1</v>
      </c>
      <c r="M347" s="4">
        <v>1</v>
      </c>
      <c r="N347" s="5">
        <v>50</v>
      </c>
      <c r="O347" s="5">
        <v>50</v>
      </c>
      <c r="P347" s="5">
        <v>50</v>
      </c>
      <c r="Q347" s="5">
        <v>150</v>
      </c>
      <c r="R347" s="49">
        <v>2</v>
      </c>
    </row>
    <row r="348" spans="1:217" s="25" customFormat="1" ht="12.75">
      <c r="A348" s="45"/>
      <c r="B348" s="4" t="s">
        <v>508</v>
      </c>
      <c r="C348" s="15">
        <v>42610</v>
      </c>
      <c r="D348" s="4">
        <v>10</v>
      </c>
      <c r="E348" s="5" t="s">
        <v>161</v>
      </c>
      <c r="F348" s="5">
        <v>13</v>
      </c>
      <c r="G348" s="5" t="s">
        <v>35</v>
      </c>
      <c r="H348" s="5">
        <v>18953912</v>
      </c>
      <c r="I348" s="5">
        <v>912</v>
      </c>
      <c r="J348" s="5">
        <v>28</v>
      </c>
      <c r="K348" s="4">
        <v>4</v>
      </c>
      <c r="L348" s="4">
        <v>4</v>
      </c>
      <c r="M348" s="4">
        <v>3</v>
      </c>
      <c r="N348" s="5">
        <v>45</v>
      </c>
      <c r="O348" s="5">
        <v>45</v>
      </c>
      <c r="P348" s="5">
        <v>50</v>
      </c>
      <c r="Q348" s="5">
        <v>140</v>
      </c>
      <c r="R348" s="49">
        <v>3</v>
      </c>
      <c r="S348" s="43"/>
      <c r="T348" s="38"/>
      <c r="U348" s="38"/>
      <c r="V348" s="5"/>
      <c r="W348" s="5"/>
      <c r="X348" s="5"/>
      <c r="Y348" s="5"/>
      <c r="Z348" s="58"/>
      <c r="AA348" s="50"/>
      <c r="AB348" s="5"/>
      <c r="AC348" s="5"/>
      <c r="AD348" s="58"/>
      <c r="AE348" s="50"/>
      <c r="AF348" s="50"/>
      <c r="AG348" s="50"/>
      <c r="AH348" s="50"/>
      <c r="AI348" s="50"/>
      <c r="AJ348" s="50"/>
      <c r="AK348" s="50"/>
      <c r="AL348" s="50"/>
      <c r="AM348" s="50"/>
      <c r="AN348" s="50"/>
      <c r="AO348" s="50"/>
      <c r="AP348" s="5"/>
      <c r="AQ348" s="5"/>
      <c r="AR348" s="5"/>
      <c r="AS348" s="5"/>
      <c r="AT348" s="38"/>
      <c r="AU348" s="38"/>
      <c r="AV348" s="5"/>
      <c r="AW348" s="5"/>
      <c r="AX348" s="5"/>
      <c r="AY348" s="5"/>
      <c r="AZ348" s="49"/>
      <c r="BA348" s="43"/>
      <c r="BB348" s="38"/>
      <c r="BC348" s="38"/>
      <c r="BD348" s="38"/>
      <c r="BE348" s="38"/>
      <c r="BF348" s="38"/>
      <c r="BG348" s="38"/>
      <c r="BH348" s="38"/>
      <c r="BI348" s="38"/>
      <c r="BJ348" s="38"/>
      <c r="BK348" s="38"/>
      <c r="BL348" s="38"/>
      <c r="BM348" s="38"/>
      <c r="BN348" s="38"/>
      <c r="BO348" s="38"/>
      <c r="BP348" s="38"/>
      <c r="BQ348" s="38"/>
      <c r="BR348" s="38"/>
      <c r="BS348" s="38"/>
      <c r="BT348" s="38"/>
      <c r="BU348" s="38"/>
      <c r="BV348" s="38"/>
      <c r="BW348" s="38"/>
      <c r="BX348" s="38"/>
      <c r="BY348" s="38"/>
      <c r="BZ348" s="38"/>
      <c r="CA348" s="38"/>
      <c r="CB348" s="38"/>
      <c r="CC348" s="38"/>
      <c r="CD348" s="38"/>
      <c r="CE348" s="38"/>
      <c r="CF348" s="38"/>
      <c r="CG348" s="38"/>
      <c r="CH348" s="38"/>
      <c r="CI348" s="38"/>
      <c r="CJ348" s="38"/>
      <c r="CK348" s="38"/>
      <c r="CL348" s="38"/>
      <c r="CM348" s="38"/>
      <c r="CN348" s="38"/>
      <c r="CO348" s="38"/>
      <c r="CP348" s="38"/>
      <c r="CQ348" s="38"/>
      <c r="CR348" s="38"/>
      <c r="CS348" s="38"/>
      <c r="CT348" s="38"/>
      <c r="CU348" s="38"/>
      <c r="CV348" s="38"/>
      <c r="CW348" s="38"/>
      <c r="CX348" s="38"/>
      <c r="CY348" s="38"/>
      <c r="CZ348" s="38"/>
      <c r="DA348" s="38"/>
      <c r="DB348" s="38"/>
      <c r="DC348" s="38"/>
      <c r="DD348" s="38"/>
      <c r="DE348" s="38"/>
      <c r="DF348" s="38"/>
      <c r="DG348" s="38"/>
      <c r="DH348" s="38"/>
      <c r="DI348" s="38"/>
      <c r="DJ348" s="38"/>
      <c r="DK348" s="38"/>
      <c r="DL348" s="38"/>
      <c r="DM348" s="38"/>
      <c r="DN348" s="38"/>
      <c r="DO348" s="38"/>
      <c r="DP348" s="38"/>
      <c r="DQ348" s="38"/>
      <c r="DR348" s="38"/>
      <c r="DS348" s="38"/>
      <c r="DT348" s="38"/>
      <c r="DU348" s="38"/>
      <c r="DV348" s="38"/>
      <c r="DW348" s="38"/>
      <c r="DX348" s="38"/>
      <c r="DY348" s="38"/>
      <c r="DZ348" s="38"/>
      <c r="EA348" s="38"/>
      <c r="EB348" s="38"/>
      <c r="EC348" s="38"/>
      <c r="ED348" s="38"/>
      <c r="EE348" s="38"/>
      <c r="EF348" s="38"/>
      <c r="EG348" s="38"/>
      <c r="EH348" s="38"/>
      <c r="EI348" s="38"/>
      <c r="EJ348" s="38"/>
      <c r="EK348" s="38"/>
      <c r="EL348" s="38"/>
      <c r="EM348" s="38"/>
      <c r="EN348" s="38"/>
      <c r="EO348" s="38"/>
      <c r="EP348" s="38"/>
      <c r="EQ348" s="38"/>
      <c r="ER348" s="38"/>
      <c r="ES348" s="38"/>
      <c r="ET348" s="38"/>
      <c r="EU348" s="38"/>
      <c r="EV348" s="38"/>
      <c r="EW348" s="38"/>
      <c r="EX348" s="38"/>
      <c r="EY348" s="38"/>
      <c r="EZ348" s="38"/>
      <c r="FA348" s="38"/>
      <c r="FB348" s="38"/>
      <c r="FC348" s="38"/>
      <c r="FD348" s="38"/>
      <c r="FE348" s="38"/>
      <c r="FF348" s="38"/>
      <c r="FG348" s="38"/>
      <c r="FH348" s="38"/>
      <c r="FI348" s="38"/>
      <c r="FJ348" s="38"/>
      <c r="FK348" s="38"/>
      <c r="FL348" s="38"/>
      <c r="FM348" s="38"/>
      <c r="FN348" s="38"/>
      <c r="FO348" s="38"/>
      <c r="FP348" s="38"/>
      <c r="FQ348" s="38"/>
      <c r="FR348" s="38"/>
      <c r="FS348" s="38"/>
      <c r="FT348" s="38"/>
      <c r="FU348" s="38"/>
      <c r="FV348" s="38"/>
      <c r="FW348" s="38"/>
      <c r="FX348" s="38"/>
      <c r="FY348" s="38"/>
      <c r="FZ348" s="38"/>
      <c r="GA348" s="38"/>
      <c r="GB348" s="38"/>
      <c r="GC348" s="38"/>
      <c r="GD348" s="38"/>
      <c r="GE348" s="38"/>
      <c r="GF348" s="38"/>
      <c r="GG348" s="38"/>
      <c r="GH348" s="38"/>
      <c r="GI348" s="38"/>
      <c r="GJ348" s="38"/>
      <c r="GK348" s="38"/>
      <c r="GL348" s="38"/>
      <c r="GM348" s="38"/>
      <c r="GN348" s="38"/>
      <c r="GO348" s="38"/>
      <c r="GP348" s="38"/>
      <c r="GQ348" s="38"/>
      <c r="GR348" s="38"/>
      <c r="GS348" s="38"/>
      <c r="GT348" s="38"/>
      <c r="GU348" s="38"/>
      <c r="GV348" s="38"/>
      <c r="GW348" s="38"/>
      <c r="GX348" s="38"/>
      <c r="GY348" s="38"/>
      <c r="GZ348" s="38"/>
      <c r="HA348" s="38"/>
      <c r="HB348" s="38"/>
      <c r="HC348" s="38"/>
      <c r="HD348" s="38"/>
      <c r="HE348" s="38"/>
      <c r="HF348" s="38"/>
      <c r="HG348" s="38"/>
      <c r="HH348" s="38"/>
      <c r="HI348" s="38"/>
    </row>
    <row r="349" spans="2:18" ht="12.75">
      <c r="B349" s="4" t="s">
        <v>507</v>
      </c>
      <c r="C349" s="15" t="s">
        <v>499</v>
      </c>
      <c r="D349" s="4">
        <v>14</v>
      </c>
      <c r="E349" s="5" t="s">
        <v>161</v>
      </c>
      <c r="F349" s="5">
        <v>13</v>
      </c>
      <c r="G349" s="5" t="s">
        <v>35</v>
      </c>
      <c r="H349" s="5">
        <v>18953912</v>
      </c>
      <c r="I349" s="5">
        <v>912</v>
      </c>
      <c r="J349" s="5">
        <v>28</v>
      </c>
      <c r="K349" s="4">
        <v>4</v>
      </c>
      <c r="L349" s="4">
        <v>4</v>
      </c>
      <c r="M349" s="4">
        <v>4</v>
      </c>
      <c r="N349" s="5">
        <v>45</v>
      </c>
      <c r="O349" s="5">
        <v>45</v>
      </c>
      <c r="P349" s="5">
        <v>45</v>
      </c>
      <c r="Q349" s="5">
        <v>135</v>
      </c>
      <c r="R349" s="49">
        <v>4</v>
      </c>
    </row>
    <row r="350" spans="1:217" s="40" customFormat="1" ht="13.5" thickBot="1">
      <c r="A350" s="45"/>
      <c r="B350" s="4" t="s">
        <v>560</v>
      </c>
      <c r="C350" s="15">
        <v>42630</v>
      </c>
      <c r="D350" s="4">
        <v>12</v>
      </c>
      <c r="E350" s="5" t="s">
        <v>161</v>
      </c>
      <c r="F350" s="5">
        <v>13</v>
      </c>
      <c r="G350" s="5" t="s">
        <v>35</v>
      </c>
      <c r="H350" s="5">
        <v>18953912</v>
      </c>
      <c r="I350" s="5">
        <v>912</v>
      </c>
      <c r="J350" s="5">
        <v>28</v>
      </c>
      <c r="K350" s="4">
        <v>2</v>
      </c>
      <c r="L350" s="4">
        <v>2</v>
      </c>
      <c r="M350" s="4">
        <v>2</v>
      </c>
      <c r="N350" s="5">
        <v>45</v>
      </c>
      <c r="O350" s="5">
        <v>45</v>
      </c>
      <c r="P350" s="5">
        <v>45</v>
      </c>
      <c r="Q350" s="5">
        <v>135</v>
      </c>
      <c r="R350" s="49">
        <v>5</v>
      </c>
      <c r="S350" s="43"/>
      <c r="T350" s="38"/>
      <c r="U350" s="38"/>
      <c r="V350" s="5"/>
      <c r="W350" s="5"/>
      <c r="X350" s="5"/>
      <c r="Y350" s="5"/>
      <c r="Z350" s="58"/>
      <c r="AA350" s="50"/>
      <c r="AB350" s="5"/>
      <c r="AC350" s="5"/>
      <c r="AD350" s="58"/>
      <c r="AE350" s="50"/>
      <c r="AF350" s="50"/>
      <c r="AG350" s="50"/>
      <c r="AH350" s="50"/>
      <c r="AI350" s="50"/>
      <c r="AJ350" s="50"/>
      <c r="AK350" s="50"/>
      <c r="AL350" s="50"/>
      <c r="AM350" s="50"/>
      <c r="AN350" s="50"/>
      <c r="AO350" s="50"/>
      <c r="AP350" s="5"/>
      <c r="AQ350" s="5"/>
      <c r="AR350" s="5"/>
      <c r="AS350" s="5"/>
      <c r="AT350" s="38"/>
      <c r="AU350" s="38"/>
      <c r="AV350" s="5"/>
      <c r="AW350" s="5"/>
      <c r="AX350" s="5"/>
      <c r="AY350" s="5"/>
      <c r="AZ350" s="49"/>
      <c r="BA350" s="43"/>
      <c r="BB350" s="38"/>
      <c r="BC350" s="38"/>
      <c r="BD350" s="38"/>
      <c r="BE350" s="38"/>
      <c r="BF350" s="38"/>
      <c r="BG350" s="38"/>
      <c r="BH350" s="38"/>
      <c r="BI350" s="38"/>
      <c r="BJ350" s="38"/>
      <c r="BK350" s="38"/>
      <c r="BL350" s="38"/>
      <c r="BM350" s="38"/>
      <c r="BN350" s="38"/>
      <c r="BO350" s="38"/>
      <c r="BP350" s="38"/>
      <c r="BQ350" s="38"/>
      <c r="BR350" s="38"/>
      <c r="BS350" s="38"/>
      <c r="BT350" s="38"/>
      <c r="BU350" s="38"/>
      <c r="BV350" s="38"/>
      <c r="BW350" s="38"/>
      <c r="BX350" s="38"/>
      <c r="BY350" s="38"/>
      <c r="BZ350" s="38"/>
      <c r="CA350" s="38"/>
      <c r="CB350" s="38"/>
      <c r="CC350" s="38"/>
      <c r="CD350" s="38"/>
      <c r="CE350" s="38"/>
      <c r="CF350" s="38"/>
      <c r="CG350" s="38"/>
      <c r="CH350" s="38"/>
      <c r="CI350" s="38"/>
      <c r="CJ350" s="38"/>
      <c r="CK350" s="38"/>
      <c r="CL350" s="38"/>
      <c r="CM350" s="38"/>
      <c r="CN350" s="38"/>
      <c r="CO350" s="38"/>
      <c r="CP350" s="38"/>
      <c r="CQ350" s="38"/>
      <c r="CR350" s="38"/>
      <c r="CS350" s="38"/>
      <c r="CT350" s="38"/>
      <c r="CU350" s="38"/>
      <c r="CV350" s="38"/>
      <c r="CW350" s="38"/>
      <c r="CX350" s="38"/>
      <c r="CY350" s="38"/>
      <c r="CZ350" s="38"/>
      <c r="DA350" s="38"/>
      <c r="DB350" s="38"/>
      <c r="DC350" s="38"/>
      <c r="DD350" s="38"/>
      <c r="DE350" s="38"/>
      <c r="DF350" s="38"/>
      <c r="DG350" s="38"/>
      <c r="DH350" s="38"/>
      <c r="DI350" s="38"/>
      <c r="DJ350" s="38"/>
      <c r="DK350" s="38"/>
      <c r="DL350" s="38"/>
      <c r="DM350" s="38"/>
      <c r="DN350" s="38"/>
      <c r="DO350" s="38"/>
      <c r="DP350" s="38"/>
      <c r="DQ350" s="38"/>
      <c r="DR350" s="38"/>
      <c r="DS350" s="38"/>
      <c r="DT350" s="38"/>
      <c r="DU350" s="38"/>
      <c r="DV350" s="38"/>
      <c r="DW350" s="38"/>
      <c r="DX350" s="38"/>
      <c r="DY350" s="38"/>
      <c r="DZ350" s="38"/>
      <c r="EA350" s="38"/>
      <c r="EB350" s="38"/>
      <c r="EC350" s="38"/>
      <c r="ED350" s="38"/>
      <c r="EE350" s="38"/>
      <c r="EF350" s="38"/>
      <c r="EG350" s="38"/>
      <c r="EH350" s="38"/>
      <c r="EI350" s="38"/>
      <c r="EJ350" s="38"/>
      <c r="EK350" s="38"/>
      <c r="EL350" s="38"/>
      <c r="EM350" s="38"/>
      <c r="EN350" s="38"/>
      <c r="EO350" s="38"/>
      <c r="EP350" s="38"/>
      <c r="EQ350" s="38"/>
      <c r="ER350" s="38"/>
      <c r="ES350" s="38"/>
      <c r="ET350" s="38"/>
      <c r="EU350" s="38"/>
      <c r="EV350" s="38"/>
      <c r="EW350" s="38"/>
      <c r="EX350" s="38"/>
      <c r="EY350" s="38"/>
      <c r="EZ350" s="38"/>
      <c r="FA350" s="38"/>
      <c r="FB350" s="38"/>
      <c r="FC350" s="38"/>
      <c r="FD350" s="38"/>
      <c r="FE350" s="38"/>
      <c r="FF350" s="38"/>
      <c r="FG350" s="38"/>
      <c r="FH350" s="38"/>
      <c r="FI350" s="38"/>
      <c r="FJ350" s="38"/>
      <c r="FK350" s="38"/>
      <c r="FL350" s="38"/>
      <c r="FM350" s="38"/>
      <c r="FN350" s="38"/>
      <c r="FO350" s="38"/>
      <c r="FP350" s="38"/>
      <c r="FQ350" s="38"/>
      <c r="FR350" s="38"/>
      <c r="FS350" s="38"/>
      <c r="FT350" s="38"/>
      <c r="FU350" s="38"/>
      <c r="FV350" s="38"/>
      <c r="FW350" s="38"/>
      <c r="FX350" s="38"/>
      <c r="FY350" s="38"/>
      <c r="FZ350" s="38"/>
      <c r="GA350" s="38"/>
      <c r="GB350" s="38"/>
      <c r="GC350" s="38"/>
      <c r="GD350" s="38"/>
      <c r="GE350" s="38"/>
      <c r="GF350" s="38"/>
      <c r="GG350" s="38"/>
      <c r="GH350" s="38"/>
      <c r="GI350" s="38"/>
      <c r="GJ350" s="38"/>
      <c r="GK350" s="38"/>
      <c r="GL350" s="38"/>
      <c r="GM350" s="38"/>
      <c r="GN350" s="38"/>
      <c r="GO350" s="38"/>
      <c r="GP350" s="38"/>
      <c r="GQ350" s="38"/>
      <c r="GR350" s="38"/>
      <c r="GS350" s="38"/>
      <c r="GT350" s="38"/>
      <c r="GU350" s="38"/>
      <c r="GV350" s="38"/>
      <c r="GW350" s="38"/>
      <c r="GX350" s="38"/>
      <c r="GY350" s="38"/>
      <c r="GZ350" s="38"/>
      <c r="HA350" s="38"/>
      <c r="HB350" s="38"/>
      <c r="HC350" s="38"/>
      <c r="HD350" s="38"/>
      <c r="HE350" s="38"/>
      <c r="HF350" s="38"/>
      <c r="HG350" s="38"/>
      <c r="HH350" s="38"/>
      <c r="HI350" s="38"/>
    </row>
    <row r="351" spans="2:19" ht="12.75">
      <c r="B351" s="12" t="s">
        <v>560</v>
      </c>
      <c r="C351" s="16">
        <v>42631</v>
      </c>
      <c r="D351" s="12">
        <v>12</v>
      </c>
      <c r="E351" s="13" t="s">
        <v>161</v>
      </c>
      <c r="F351" s="13">
        <v>13</v>
      </c>
      <c r="G351" s="13" t="s">
        <v>35</v>
      </c>
      <c r="H351" s="13">
        <v>18953912</v>
      </c>
      <c r="I351" s="13">
        <v>912</v>
      </c>
      <c r="J351" s="13">
        <v>28</v>
      </c>
      <c r="K351" s="12">
        <v>2</v>
      </c>
      <c r="L351" s="12">
        <v>4</v>
      </c>
      <c r="M351" s="12">
        <v>4</v>
      </c>
      <c r="N351" s="13">
        <v>45</v>
      </c>
      <c r="O351" s="13">
        <v>35</v>
      </c>
      <c r="P351" s="13">
        <v>35</v>
      </c>
      <c r="Q351" s="13">
        <v>115</v>
      </c>
      <c r="R351" s="55">
        <v>6</v>
      </c>
      <c r="S351" s="60"/>
    </row>
    <row r="352" spans="1:217" s="25" customFormat="1" ht="12.75">
      <c r="A352" s="45"/>
      <c r="B352" s="4" t="s">
        <v>181</v>
      </c>
      <c r="C352" s="15" t="s">
        <v>323</v>
      </c>
      <c r="D352" s="4">
        <v>13</v>
      </c>
      <c r="E352" s="5" t="s">
        <v>216</v>
      </c>
      <c r="F352" s="5">
        <v>13</v>
      </c>
      <c r="G352" s="5" t="s">
        <v>35</v>
      </c>
      <c r="H352" s="5" t="s">
        <v>280</v>
      </c>
      <c r="I352" s="5">
        <v>61</v>
      </c>
      <c r="J352" s="5">
        <v>1</v>
      </c>
      <c r="K352" s="4">
        <v>2</v>
      </c>
      <c r="L352" s="4">
        <v>2</v>
      </c>
      <c r="M352" s="4">
        <v>3</v>
      </c>
      <c r="N352" s="5">
        <v>55</v>
      </c>
      <c r="O352" s="5">
        <v>55</v>
      </c>
      <c r="P352" s="5">
        <v>50</v>
      </c>
      <c r="Q352" s="5">
        <v>160</v>
      </c>
      <c r="R352" s="49">
        <v>1</v>
      </c>
      <c r="S352" s="43">
        <v>835</v>
      </c>
      <c r="T352" s="38"/>
      <c r="U352" s="38"/>
      <c r="V352" s="5"/>
      <c r="W352" s="5"/>
      <c r="X352" s="5"/>
      <c r="Y352" s="5"/>
      <c r="Z352" s="58"/>
      <c r="AA352" s="50"/>
      <c r="AB352" s="5"/>
      <c r="AC352" s="5"/>
      <c r="AD352" s="58"/>
      <c r="AE352" s="50"/>
      <c r="AF352" s="50"/>
      <c r="AG352" s="50"/>
      <c r="AH352" s="50"/>
      <c r="AI352" s="50"/>
      <c r="AJ352" s="50"/>
      <c r="AK352" s="50"/>
      <c r="AL352" s="50"/>
      <c r="AM352" s="50"/>
      <c r="AN352" s="50"/>
      <c r="AO352" s="50"/>
      <c r="AP352" s="5"/>
      <c r="AQ352" s="5"/>
      <c r="AR352" s="5"/>
      <c r="AS352" s="5"/>
      <c r="AT352" s="38"/>
      <c r="AU352" s="38"/>
      <c r="AV352" s="5"/>
      <c r="AW352" s="5"/>
      <c r="AX352" s="5"/>
      <c r="AY352" s="5"/>
      <c r="AZ352" s="49"/>
      <c r="BA352" s="43"/>
      <c r="BB352" s="38"/>
      <c r="BC352" s="38"/>
      <c r="BD352" s="38"/>
      <c r="BE352" s="38"/>
      <c r="BF352" s="38"/>
      <c r="BG352" s="38"/>
      <c r="BH352" s="38"/>
      <c r="BI352" s="38"/>
      <c r="BJ352" s="38"/>
      <c r="BK352" s="38"/>
      <c r="BL352" s="38"/>
      <c r="BM352" s="38"/>
      <c r="BN352" s="38"/>
      <c r="BO352" s="38"/>
      <c r="BP352" s="38"/>
      <c r="BQ352" s="38"/>
      <c r="BR352" s="38"/>
      <c r="BS352" s="38"/>
      <c r="BT352" s="38"/>
      <c r="BU352" s="38"/>
      <c r="BV352" s="38"/>
      <c r="BW352" s="38"/>
      <c r="BX352" s="38"/>
      <c r="BY352" s="38"/>
      <c r="BZ352" s="38"/>
      <c r="CA352" s="38"/>
      <c r="CB352" s="38"/>
      <c r="CC352" s="38"/>
      <c r="CD352" s="38"/>
      <c r="CE352" s="38"/>
      <c r="CF352" s="38"/>
      <c r="CG352" s="38"/>
      <c r="CH352" s="38"/>
      <c r="CI352" s="38"/>
      <c r="CJ352" s="38"/>
      <c r="CK352" s="38"/>
      <c r="CL352" s="38"/>
      <c r="CM352" s="38"/>
      <c r="CN352" s="38"/>
      <c r="CO352" s="38"/>
      <c r="CP352" s="38"/>
      <c r="CQ352" s="38"/>
      <c r="CR352" s="38"/>
      <c r="CS352" s="38"/>
      <c r="CT352" s="38"/>
      <c r="CU352" s="38"/>
      <c r="CV352" s="38"/>
      <c r="CW352" s="38"/>
      <c r="CX352" s="38"/>
      <c r="CY352" s="38"/>
      <c r="CZ352" s="38"/>
      <c r="DA352" s="38"/>
      <c r="DB352" s="38"/>
      <c r="DC352" s="38"/>
      <c r="DD352" s="38"/>
      <c r="DE352" s="38"/>
      <c r="DF352" s="38"/>
      <c r="DG352" s="38"/>
      <c r="DH352" s="38"/>
      <c r="DI352" s="38"/>
      <c r="DJ352" s="38"/>
      <c r="DK352" s="38"/>
      <c r="DL352" s="38"/>
      <c r="DM352" s="38"/>
      <c r="DN352" s="38"/>
      <c r="DO352" s="38"/>
      <c r="DP352" s="38"/>
      <c r="DQ352" s="38"/>
      <c r="DR352" s="38"/>
      <c r="DS352" s="38"/>
      <c r="DT352" s="38"/>
      <c r="DU352" s="38"/>
      <c r="DV352" s="38"/>
      <c r="DW352" s="38"/>
      <c r="DX352" s="38"/>
      <c r="DY352" s="38"/>
      <c r="DZ352" s="38"/>
      <c r="EA352" s="38"/>
      <c r="EB352" s="38"/>
      <c r="EC352" s="38"/>
      <c r="ED352" s="38"/>
      <c r="EE352" s="38"/>
      <c r="EF352" s="38"/>
      <c r="EG352" s="38"/>
      <c r="EH352" s="38"/>
      <c r="EI352" s="38"/>
      <c r="EJ352" s="38"/>
      <c r="EK352" s="38"/>
      <c r="EL352" s="38"/>
      <c r="EM352" s="38"/>
      <c r="EN352" s="38"/>
      <c r="EO352" s="38"/>
      <c r="EP352" s="38"/>
      <c r="EQ352" s="38"/>
      <c r="ER352" s="38"/>
      <c r="ES352" s="38"/>
      <c r="ET352" s="38"/>
      <c r="EU352" s="38"/>
      <c r="EV352" s="38"/>
      <c r="EW352" s="38"/>
      <c r="EX352" s="38"/>
      <c r="EY352" s="38"/>
      <c r="EZ352" s="38"/>
      <c r="FA352" s="38"/>
      <c r="FB352" s="38"/>
      <c r="FC352" s="38"/>
      <c r="FD352" s="38"/>
      <c r="FE352" s="38"/>
      <c r="FF352" s="38"/>
      <c r="FG352" s="38"/>
      <c r="FH352" s="38"/>
      <c r="FI352" s="38"/>
      <c r="FJ352" s="38"/>
      <c r="FK352" s="38"/>
      <c r="FL352" s="38"/>
      <c r="FM352" s="38"/>
      <c r="FN352" s="38"/>
      <c r="FO352" s="38"/>
      <c r="FP352" s="38"/>
      <c r="FQ352" s="38"/>
      <c r="FR352" s="38"/>
      <c r="FS352" s="38"/>
      <c r="FT352" s="38"/>
      <c r="FU352" s="38"/>
      <c r="FV352" s="38"/>
      <c r="FW352" s="38"/>
      <c r="FX352" s="38"/>
      <c r="FY352" s="38"/>
      <c r="FZ352" s="38"/>
      <c r="GA352" s="38"/>
      <c r="GB352" s="38"/>
      <c r="GC352" s="38"/>
      <c r="GD352" s="38"/>
      <c r="GE352" s="38"/>
      <c r="GF352" s="38"/>
      <c r="GG352" s="38"/>
      <c r="GH352" s="38"/>
      <c r="GI352" s="38"/>
      <c r="GJ352" s="38"/>
      <c r="GK352" s="38"/>
      <c r="GL352" s="38"/>
      <c r="GM352" s="38"/>
      <c r="GN352" s="38"/>
      <c r="GO352" s="38"/>
      <c r="GP352" s="38"/>
      <c r="GQ352" s="38"/>
      <c r="GR352" s="38"/>
      <c r="GS352" s="38"/>
      <c r="GT352" s="38"/>
      <c r="GU352" s="38"/>
      <c r="GV352" s="38"/>
      <c r="GW352" s="38"/>
      <c r="GX352" s="38"/>
      <c r="GY352" s="38"/>
      <c r="GZ352" s="38"/>
      <c r="HA352" s="38"/>
      <c r="HB352" s="38"/>
      <c r="HC352" s="38"/>
      <c r="HD352" s="38"/>
      <c r="HE352" s="38"/>
      <c r="HF352" s="38"/>
      <c r="HG352" s="38"/>
      <c r="HH352" s="38"/>
      <c r="HI352" s="38"/>
    </row>
    <row r="353" spans="2:18" ht="12.75">
      <c r="B353" s="4" t="s">
        <v>181</v>
      </c>
      <c r="C353" s="15" t="s">
        <v>324</v>
      </c>
      <c r="D353" s="4">
        <v>14</v>
      </c>
      <c r="E353" s="5" t="s">
        <v>216</v>
      </c>
      <c r="F353" s="5">
        <v>13</v>
      </c>
      <c r="G353" s="5" t="s">
        <v>35</v>
      </c>
      <c r="H353" s="5" t="s">
        <v>280</v>
      </c>
      <c r="I353" s="5">
        <v>61</v>
      </c>
      <c r="J353" s="5">
        <v>1</v>
      </c>
      <c r="K353" s="4">
        <v>3</v>
      </c>
      <c r="L353" s="4">
        <v>3</v>
      </c>
      <c r="M353" s="4">
        <v>3</v>
      </c>
      <c r="N353" s="5">
        <v>50</v>
      </c>
      <c r="O353" s="5">
        <v>50</v>
      </c>
      <c r="P353" s="5">
        <v>50</v>
      </c>
      <c r="Q353" s="5">
        <v>150</v>
      </c>
      <c r="R353" s="49">
        <v>2</v>
      </c>
    </row>
    <row r="354" spans="1:217" s="25" customFormat="1" ht="12.75">
      <c r="A354" s="45"/>
      <c r="B354" s="4" t="s">
        <v>181</v>
      </c>
      <c r="C354" s="15">
        <v>42539</v>
      </c>
      <c r="D354" s="4">
        <v>14</v>
      </c>
      <c r="E354" s="5" t="s">
        <v>216</v>
      </c>
      <c r="F354" s="5">
        <v>13</v>
      </c>
      <c r="G354" s="5" t="s">
        <v>35</v>
      </c>
      <c r="H354" s="5" t="s">
        <v>280</v>
      </c>
      <c r="I354" s="5">
        <v>61</v>
      </c>
      <c r="J354" s="5">
        <v>1</v>
      </c>
      <c r="K354" s="4">
        <v>4</v>
      </c>
      <c r="L354" s="4">
        <v>4</v>
      </c>
      <c r="M354" s="4">
        <v>4</v>
      </c>
      <c r="N354" s="5">
        <v>45</v>
      </c>
      <c r="O354" s="5">
        <v>45</v>
      </c>
      <c r="P354" s="5">
        <v>45</v>
      </c>
      <c r="Q354" s="5">
        <v>135</v>
      </c>
      <c r="R354" s="49">
        <v>3</v>
      </c>
      <c r="S354" s="43"/>
      <c r="T354" s="38"/>
      <c r="U354" s="38"/>
      <c r="V354" s="5"/>
      <c r="W354" s="5"/>
      <c r="X354" s="5"/>
      <c r="Y354" s="5"/>
      <c r="Z354" s="58"/>
      <c r="AA354" s="50"/>
      <c r="AB354" s="5"/>
      <c r="AC354" s="5"/>
      <c r="AD354" s="58"/>
      <c r="AE354" s="50"/>
      <c r="AF354" s="50"/>
      <c r="AG354" s="50"/>
      <c r="AH354" s="50"/>
      <c r="AI354" s="50"/>
      <c r="AJ354" s="50"/>
      <c r="AK354" s="50"/>
      <c r="AL354" s="50"/>
      <c r="AM354" s="50"/>
      <c r="AN354" s="50"/>
      <c r="AO354" s="50"/>
      <c r="AP354" s="5"/>
      <c r="AQ354" s="5"/>
      <c r="AR354" s="5"/>
      <c r="AS354" s="5"/>
      <c r="AT354" s="38"/>
      <c r="AU354" s="38"/>
      <c r="AV354" s="5"/>
      <c r="AW354" s="5"/>
      <c r="AX354" s="5"/>
      <c r="AY354" s="5"/>
      <c r="AZ354" s="49"/>
      <c r="BA354" s="43"/>
      <c r="BB354" s="38"/>
      <c r="BC354" s="38"/>
      <c r="BD354" s="38"/>
      <c r="BE354" s="38"/>
      <c r="BF354" s="38"/>
      <c r="BG354" s="38"/>
      <c r="BH354" s="38"/>
      <c r="BI354" s="38"/>
      <c r="BJ354" s="38"/>
      <c r="BK354" s="38"/>
      <c r="BL354" s="38"/>
      <c r="BM354" s="38"/>
      <c r="BN354" s="38"/>
      <c r="BO354" s="38"/>
      <c r="BP354" s="38"/>
      <c r="BQ354" s="38"/>
      <c r="BR354" s="38"/>
      <c r="BS354" s="38"/>
      <c r="BT354" s="38"/>
      <c r="BU354" s="38"/>
      <c r="BV354" s="38"/>
      <c r="BW354" s="38"/>
      <c r="BX354" s="38"/>
      <c r="BY354" s="38"/>
      <c r="BZ354" s="38"/>
      <c r="CA354" s="38"/>
      <c r="CB354" s="38"/>
      <c r="CC354" s="38"/>
      <c r="CD354" s="38"/>
      <c r="CE354" s="38"/>
      <c r="CF354" s="38"/>
      <c r="CG354" s="38"/>
      <c r="CH354" s="38"/>
      <c r="CI354" s="38"/>
      <c r="CJ354" s="38"/>
      <c r="CK354" s="38"/>
      <c r="CL354" s="38"/>
      <c r="CM354" s="38"/>
      <c r="CN354" s="38"/>
      <c r="CO354" s="38"/>
      <c r="CP354" s="38"/>
      <c r="CQ354" s="38"/>
      <c r="CR354" s="38"/>
      <c r="CS354" s="38"/>
      <c r="CT354" s="38"/>
      <c r="CU354" s="38"/>
      <c r="CV354" s="38"/>
      <c r="CW354" s="38"/>
      <c r="CX354" s="38"/>
      <c r="CY354" s="38"/>
      <c r="CZ354" s="38"/>
      <c r="DA354" s="38"/>
      <c r="DB354" s="38"/>
      <c r="DC354" s="38"/>
      <c r="DD354" s="38"/>
      <c r="DE354" s="38"/>
      <c r="DF354" s="38"/>
      <c r="DG354" s="38"/>
      <c r="DH354" s="38"/>
      <c r="DI354" s="38"/>
      <c r="DJ354" s="38"/>
      <c r="DK354" s="38"/>
      <c r="DL354" s="38"/>
      <c r="DM354" s="38"/>
      <c r="DN354" s="38"/>
      <c r="DO354" s="38"/>
      <c r="DP354" s="38"/>
      <c r="DQ354" s="38"/>
      <c r="DR354" s="38"/>
      <c r="DS354" s="38"/>
      <c r="DT354" s="38"/>
      <c r="DU354" s="38"/>
      <c r="DV354" s="38"/>
      <c r="DW354" s="38"/>
      <c r="DX354" s="38"/>
      <c r="DY354" s="38"/>
      <c r="DZ354" s="38"/>
      <c r="EA354" s="38"/>
      <c r="EB354" s="38"/>
      <c r="EC354" s="38"/>
      <c r="ED354" s="38"/>
      <c r="EE354" s="38"/>
      <c r="EF354" s="38"/>
      <c r="EG354" s="38"/>
      <c r="EH354" s="38"/>
      <c r="EI354" s="38"/>
      <c r="EJ354" s="38"/>
      <c r="EK354" s="38"/>
      <c r="EL354" s="38"/>
      <c r="EM354" s="38"/>
      <c r="EN354" s="38"/>
      <c r="EO354" s="38"/>
      <c r="EP354" s="38"/>
      <c r="EQ354" s="38"/>
      <c r="ER354" s="38"/>
      <c r="ES354" s="38"/>
      <c r="ET354" s="38"/>
      <c r="EU354" s="38"/>
      <c r="EV354" s="38"/>
      <c r="EW354" s="38"/>
      <c r="EX354" s="38"/>
      <c r="EY354" s="38"/>
      <c r="EZ354" s="38"/>
      <c r="FA354" s="38"/>
      <c r="FB354" s="38"/>
      <c r="FC354" s="38"/>
      <c r="FD354" s="38"/>
      <c r="FE354" s="38"/>
      <c r="FF354" s="38"/>
      <c r="FG354" s="38"/>
      <c r="FH354" s="38"/>
      <c r="FI354" s="38"/>
      <c r="FJ354" s="38"/>
      <c r="FK354" s="38"/>
      <c r="FL354" s="38"/>
      <c r="FM354" s="38"/>
      <c r="FN354" s="38"/>
      <c r="FO354" s="38"/>
      <c r="FP354" s="38"/>
      <c r="FQ354" s="38"/>
      <c r="FR354" s="38"/>
      <c r="FS354" s="38"/>
      <c r="FT354" s="38"/>
      <c r="FU354" s="38"/>
      <c r="FV354" s="38"/>
      <c r="FW354" s="38"/>
      <c r="FX354" s="38"/>
      <c r="FY354" s="38"/>
      <c r="FZ354" s="38"/>
      <c r="GA354" s="38"/>
      <c r="GB354" s="38"/>
      <c r="GC354" s="38"/>
      <c r="GD354" s="38"/>
      <c r="GE354" s="38"/>
      <c r="GF354" s="38"/>
      <c r="GG354" s="38"/>
      <c r="GH354" s="38"/>
      <c r="GI354" s="38"/>
      <c r="GJ354" s="38"/>
      <c r="GK354" s="38"/>
      <c r="GL354" s="38"/>
      <c r="GM354" s="38"/>
      <c r="GN354" s="38"/>
      <c r="GO354" s="38"/>
      <c r="GP354" s="38"/>
      <c r="GQ354" s="38"/>
      <c r="GR354" s="38"/>
      <c r="GS354" s="38"/>
      <c r="GT354" s="38"/>
      <c r="GU354" s="38"/>
      <c r="GV354" s="38"/>
      <c r="GW354" s="38"/>
      <c r="GX354" s="38"/>
      <c r="GY354" s="38"/>
      <c r="GZ354" s="38"/>
      <c r="HA354" s="38"/>
      <c r="HB354" s="38"/>
      <c r="HC354" s="38"/>
      <c r="HD354" s="38"/>
      <c r="HE354" s="38"/>
      <c r="HF354" s="38"/>
      <c r="HG354" s="38"/>
      <c r="HH354" s="38"/>
      <c r="HI354" s="38"/>
    </row>
    <row r="355" spans="1:217" s="25" customFormat="1" ht="12.75">
      <c r="A355" s="45"/>
      <c r="B355" s="4" t="s">
        <v>181</v>
      </c>
      <c r="C355" s="15">
        <v>42540</v>
      </c>
      <c r="D355" s="4">
        <v>11</v>
      </c>
      <c r="E355" s="5" t="s">
        <v>216</v>
      </c>
      <c r="F355" s="5">
        <v>13</v>
      </c>
      <c r="G355" s="5" t="s">
        <v>35</v>
      </c>
      <c r="H355" s="5" t="s">
        <v>280</v>
      </c>
      <c r="I355" s="5">
        <v>61</v>
      </c>
      <c r="J355" s="5">
        <v>1</v>
      </c>
      <c r="K355" s="4">
        <v>4</v>
      </c>
      <c r="L355" s="4">
        <v>4</v>
      </c>
      <c r="M355" s="4">
        <v>4</v>
      </c>
      <c r="N355" s="5">
        <v>45</v>
      </c>
      <c r="O355" s="5">
        <v>45</v>
      </c>
      <c r="P355" s="5">
        <v>45</v>
      </c>
      <c r="Q355" s="5">
        <v>135</v>
      </c>
      <c r="R355" s="49">
        <v>4</v>
      </c>
      <c r="S355" s="43"/>
      <c r="T355" s="38"/>
      <c r="U355" s="38"/>
      <c r="V355" s="5"/>
      <c r="W355" s="5"/>
      <c r="X355" s="5"/>
      <c r="Y355" s="5"/>
      <c r="Z355" s="58"/>
      <c r="AA355" s="50"/>
      <c r="AB355" s="5"/>
      <c r="AC355" s="5"/>
      <c r="AD355" s="58"/>
      <c r="AE355" s="50"/>
      <c r="AF355" s="50"/>
      <c r="AG355" s="50"/>
      <c r="AH355" s="50"/>
      <c r="AI355" s="50"/>
      <c r="AJ355" s="50"/>
      <c r="AK355" s="50"/>
      <c r="AL355" s="50"/>
      <c r="AM355" s="50"/>
      <c r="AN355" s="50"/>
      <c r="AO355" s="50"/>
      <c r="AP355" s="5"/>
      <c r="AQ355" s="5"/>
      <c r="AR355" s="5"/>
      <c r="AS355" s="5"/>
      <c r="AT355" s="38"/>
      <c r="AU355" s="38"/>
      <c r="AV355" s="5"/>
      <c r="AW355" s="5"/>
      <c r="AX355" s="5"/>
      <c r="AY355" s="5"/>
      <c r="AZ355" s="49"/>
      <c r="BA355" s="43"/>
      <c r="BB355" s="38"/>
      <c r="BC355" s="38"/>
      <c r="BD355" s="38"/>
      <c r="BE355" s="38"/>
      <c r="BF355" s="38"/>
      <c r="BG355" s="38"/>
      <c r="BH355" s="38"/>
      <c r="BI355" s="38"/>
      <c r="BJ355" s="38"/>
      <c r="BK355" s="38"/>
      <c r="BL355" s="38"/>
      <c r="BM355" s="38"/>
      <c r="BN355" s="38"/>
      <c r="BO355" s="38"/>
      <c r="BP355" s="38"/>
      <c r="BQ355" s="38"/>
      <c r="BR355" s="38"/>
      <c r="BS355" s="38"/>
      <c r="BT355" s="38"/>
      <c r="BU355" s="38"/>
      <c r="BV355" s="38"/>
      <c r="BW355" s="38"/>
      <c r="BX355" s="38"/>
      <c r="BY355" s="38"/>
      <c r="BZ355" s="38"/>
      <c r="CA355" s="38"/>
      <c r="CB355" s="38"/>
      <c r="CC355" s="38"/>
      <c r="CD355" s="38"/>
      <c r="CE355" s="38"/>
      <c r="CF355" s="38"/>
      <c r="CG355" s="38"/>
      <c r="CH355" s="38"/>
      <c r="CI355" s="38"/>
      <c r="CJ355" s="38"/>
      <c r="CK355" s="38"/>
      <c r="CL355" s="38"/>
      <c r="CM355" s="38"/>
      <c r="CN355" s="38"/>
      <c r="CO355" s="38"/>
      <c r="CP355" s="38"/>
      <c r="CQ355" s="38"/>
      <c r="CR355" s="38"/>
      <c r="CS355" s="38"/>
      <c r="CT355" s="38"/>
      <c r="CU355" s="38"/>
      <c r="CV355" s="38"/>
      <c r="CW355" s="38"/>
      <c r="CX355" s="38"/>
      <c r="CY355" s="38"/>
      <c r="CZ355" s="38"/>
      <c r="DA355" s="38"/>
      <c r="DB355" s="38"/>
      <c r="DC355" s="38"/>
      <c r="DD355" s="38"/>
      <c r="DE355" s="38"/>
      <c r="DF355" s="38"/>
      <c r="DG355" s="38"/>
      <c r="DH355" s="38"/>
      <c r="DI355" s="38"/>
      <c r="DJ355" s="38"/>
      <c r="DK355" s="38"/>
      <c r="DL355" s="38"/>
      <c r="DM355" s="38"/>
      <c r="DN355" s="38"/>
      <c r="DO355" s="38"/>
      <c r="DP355" s="38"/>
      <c r="DQ355" s="38"/>
      <c r="DR355" s="38"/>
      <c r="DS355" s="38"/>
      <c r="DT355" s="38"/>
      <c r="DU355" s="38"/>
      <c r="DV355" s="38"/>
      <c r="DW355" s="38"/>
      <c r="DX355" s="38"/>
      <c r="DY355" s="38"/>
      <c r="DZ355" s="38"/>
      <c r="EA355" s="38"/>
      <c r="EB355" s="38"/>
      <c r="EC355" s="38"/>
      <c r="ED355" s="38"/>
      <c r="EE355" s="38"/>
      <c r="EF355" s="38"/>
      <c r="EG355" s="38"/>
      <c r="EH355" s="38"/>
      <c r="EI355" s="38"/>
      <c r="EJ355" s="38"/>
      <c r="EK355" s="38"/>
      <c r="EL355" s="38"/>
      <c r="EM355" s="38"/>
      <c r="EN355" s="38"/>
      <c r="EO355" s="38"/>
      <c r="EP355" s="38"/>
      <c r="EQ355" s="38"/>
      <c r="ER355" s="38"/>
      <c r="ES355" s="38"/>
      <c r="ET355" s="38"/>
      <c r="EU355" s="38"/>
      <c r="EV355" s="38"/>
      <c r="EW355" s="38"/>
      <c r="EX355" s="38"/>
      <c r="EY355" s="38"/>
      <c r="EZ355" s="38"/>
      <c r="FA355" s="38"/>
      <c r="FB355" s="38"/>
      <c r="FC355" s="38"/>
      <c r="FD355" s="38"/>
      <c r="FE355" s="38"/>
      <c r="FF355" s="38"/>
      <c r="FG355" s="38"/>
      <c r="FH355" s="38"/>
      <c r="FI355" s="38"/>
      <c r="FJ355" s="38"/>
      <c r="FK355" s="38"/>
      <c r="FL355" s="38"/>
      <c r="FM355" s="38"/>
      <c r="FN355" s="38"/>
      <c r="FO355" s="38"/>
      <c r="FP355" s="38"/>
      <c r="FQ355" s="38"/>
      <c r="FR355" s="38"/>
      <c r="FS355" s="38"/>
      <c r="FT355" s="38"/>
      <c r="FU355" s="38"/>
      <c r="FV355" s="38"/>
      <c r="FW355" s="38"/>
      <c r="FX355" s="38"/>
      <c r="FY355" s="38"/>
      <c r="FZ355" s="38"/>
      <c r="GA355" s="38"/>
      <c r="GB355" s="38"/>
      <c r="GC355" s="38"/>
      <c r="GD355" s="38"/>
      <c r="GE355" s="38"/>
      <c r="GF355" s="38"/>
      <c r="GG355" s="38"/>
      <c r="GH355" s="38"/>
      <c r="GI355" s="38"/>
      <c r="GJ355" s="38"/>
      <c r="GK355" s="38"/>
      <c r="GL355" s="38"/>
      <c r="GM355" s="38"/>
      <c r="GN355" s="38"/>
      <c r="GO355" s="38"/>
      <c r="GP355" s="38"/>
      <c r="GQ355" s="38"/>
      <c r="GR355" s="38"/>
      <c r="GS355" s="38"/>
      <c r="GT355" s="38"/>
      <c r="GU355" s="38"/>
      <c r="GV355" s="38"/>
      <c r="GW355" s="38"/>
      <c r="GX355" s="38"/>
      <c r="GY355" s="38"/>
      <c r="GZ355" s="38"/>
      <c r="HA355" s="38"/>
      <c r="HB355" s="38"/>
      <c r="HC355" s="38"/>
      <c r="HD355" s="38"/>
      <c r="HE355" s="38"/>
      <c r="HF355" s="38"/>
      <c r="HG355" s="38"/>
      <c r="HH355" s="38"/>
      <c r="HI355" s="38"/>
    </row>
    <row r="356" spans="1:217" s="25" customFormat="1" ht="12.75">
      <c r="A356" s="45"/>
      <c r="B356" s="4" t="s">
        <v>507</v>
      </c>
      <c r="C356" s="15" t="s">
        <v>457</v>
      </c>
      <c r="D356" s="4">
        <v>13</v>
      </c>
      <c r="E356" s="5" t="s">
        <v>216</v>
      </c>
      <c r="F356" s="5">
        <v>13</v>
      </c>
      <c r="G356" s="5" t="s">
        <v>35</v>
      </c>
      <c r="H356" s="5" t="s">
        <v>280</v>
      </c>
      <c r="I356" s="5">
        <v>61</v>
      </c>
      <c r="J356" s="5">
        <v>1</v>
      </c>
      <c r="K356" s="4">
        <v>2</v>
      </c>
      <c r="L356" s="4">
        <v>2</v>
      </c>
      <c r="M356" s="4">
        <v>2</v>
      </c>
      <c r="N356" s="5">
        <v>45</v>
      </c>
      <c r="O356" s="5">
        <v>45</v>
      </c>
      <c r="P356" s="5">
        <v>45</v>
      </c>
      <c r="Q356" s="5">
        <v>135</v>
      </c>
      <c r="R356" s="49">
        <v>5</v>
      </c>
      <c r="S356" s="43"/>
      <c r="T356" s="38"/>
      <c r="U356" s="38"/>
      <c r="V356" s="5"/>
      <c r="W356" s="5"/>
      <c r="X356" s="5"/>
      <c r="Y356" s="5"/>
      <c r="Z356" s="58"/>
      <c r="AA356" s="50"/>
      <c r="AB356" s="5"/>
      <c r="AC356" s="5"/>
      <c r="AD356" s="58"/>
      <c r="AE356" s="50"/>
      <c r="AF356" s="50"/>
      <c r="AG356" s="50"/>
      <c r="AH356" s="50"/>
      <c r="AI356" s="50"/>
      <c r="AJ356" s="50"/>
      <c r="AK356" s="50"/>
      <c r="AL356" s="50"/>
      <c r="AM356" s="50"/>
      <c r="AN356" s="50"/>
      <c r="AO356" s="50"/>
      <c r="AP356" s="5"/>
      <c r="AQ356" s="5"/>
      <c r="AR356" s="5"/>
      <c r="AS356" s="5"/>
      <c r="AT356" s="38"/>
      <c r="AU356" s="38"/>
      <c r="AV356" s="5"/>
      <c r="AW356" s="5"/>
      <c r="AX356" s="5"/>
      <c r="AY356" s="5"/>
      <c r="AZ356" s="49"/>
      <c r="BA356" s="43"/>
      <c r="BB356" s="38"/>
      <c r="BC356" s="38"/>
      <c r="BD356" s="38"/>
      <c r="BE356" s="38"/>
      <c r="BF356" s="38"/>
      <c r="BG356" s="38"/>
      <c r="BH356" s="38"/>
      <c r="BI356" s="38"/>
      <c r="BJ356" s="38"/>
      <c r="BK356" s="38"/>
      <c r="BL356" s="38"/>
      <c r="BM356" s="38"/>
      <c r="BN356" s="38"/>
      <c r="BO356" s="38"/>
      <c r="BP356" s="38"/>
      <c r="BQ356" s="38"/>
      <c r="BR356" s="38"/>
      <c r="BS356" s="38"/>
      <c r="BT356" s="38"/>
      <c r="BU356" s="38"/>
      <c r="BV356" s="38"/>
      <c r="BW356" s="38"/>
      <c r="BX356" s="38"/>
      <c r="BY356" s="38"/>
      <c r="BZ356" s="38"/>
      <c r="CA356" s="38"/>
      <c r="CB356" s="38"/>
      <c r="CC356" s="38"/>
      <c r="CD356" s="38"/>
      <c r="CE356" s="38"/>
      <c r="CF356" s="38"/>
      <c r="CG356" s="38"/>
      <c r="CH356" s="38"/>
      <c r="CI356" s="38"/>
      <c r="CJ356" s="38"/>
      <c r="CK356" s="38"/>
      <c r="CL356" s="38"/>
      <c r="CM356" s="38"/>
      <c r="CN356" s="38"/>
      <c r="CO356" s="38"/>
      <c r="CP356" s="38"/>
      <c r="CQ356" s="38"/>
      <c r="CR356" s="38"/>
      <c r="CS356" s="38"/>
      <c r="CT356" s="38"/>
      <c r="CU356" s="38"/>
      <c r="CV356" s="38"/>
      <c r="CW356" s="38"/>
      <c r="CX356" s="38"/>
      <c r="CY356" s="38"/>
      <c r="CZ356" s="38"/>
      <c r="DA356" s="38"/>
      <c r="DB356" s="38"/>
      <c r="DC356" s="38"/>
      <c r="DD356" s="38"/>
      <c r="DE356" s="38"/>
      <c r="DF356" s="38"/>
      <c r="DG356" s="38"/>
      <c r="DH356" s="38"/>
      <c r="DI356" s="38"/>
      <c r="DJ356" s="38"/>
      <c r="DK356" s="38"/>
      <c r="DL356" s="38"/>
      <c r="DM356" s="38"/>
      <c r="DN356" s="38"/>
      <c r="DO356" s="38"/>
      <c r="DP356" s="38"/>
      <c r="DQ356" s="38"/>
      <c r="DR356" s="38"/>
      <c r="DS356" s="38"/>
      <c r="DT356" s="38"/>
      <c r="DU356" s="38"/>
      <c r="DV356" s="38"/>
      <c r="DW356" s="38"/>
      <c r="DX356" s="38"/>
      <c r="DY356" s="38"/>
      <c r="DZ356" s="38"/>
      <c r="EA356" s="38"/>
      <c r="EB356" s="38"/>
      <c r="EC356" s="38"/>
      <c r="ED356" s="38"/>
      <c r="EE356" s="38"/>
      <c r="EF356" s="38"/>
      <c r="EG356" s="38"/>
      <c r="EH356" s="38"/>
      <c r="EI356" s="38"/>
      <c r="EJ356" s="38"/>
      <c r="EK356" s="38"/>
      <c r="EL356" s="38"/>
      <c r="EM356" s="38"/>
      <c r="EN356" s="38"/>
      <c r="EO356" s="38"/>
      <c r="EP356" s="38"/>
      <c r="EQ356" s="38"/>
      <c r="ER356" s="38"/>
      <c r="ES356" s="38"/>
      <c r="ET356" s="38"/>
      <c r="EU356" s="38"/>
      <c r="EV356" s="38"/>
      <c r="EW356" s="38"/>
      <c r="EX356" s="38"/>
      <c r="EY356" s="38"/>
      <c r="EZ356" s="38"/>
      <c r="FA356" s="38"/>
      <c r="FB356" s="38"/>
      <c r="FC356" s="38"/>
      <c r="FD356" s="38"/>
      <c r="FE356" s="38"/>
      <c r="FF356" s="38"/>
      <c r="FG356" s="38"/>
      <c r="FH356" s="38"/>
      <c r="FI356" s="38"/>
      <c r="FJ356" s="38"/>
      <c r="FK356" s="38"/>
      <c r="FL356" s="38"/>
      <c r="FM356" s="38"/>
      <c r="FN356" s="38"/>
      <c r="FO356" s="38"/>
      <c r="FP356" s="38"/>
      <c r="FQ356" s="38"/>
      <c r="FR356" s="38"/>
      <c r="FS356" s="38"/>
      <c r="FT356" s="38"/>
      <c r="FU356" s="38"/>
      <c r="FV356" s="38"/>
      <c r="FW356" s="38"/>
      <c r="FX356" s="38"/>
      <c r="FY356" s="38"/>
      <c r="FZ356" s="38"/>
      <c r="GA356" s="38"/>
      <c r="GB356" s="38"/>
      <c r="GC356" s="38"/>
      <c r="GD356" s="38"/>
      <c r="GE356" s="38"/>
      <c r="GF356" s="38"/>
      <c r="GG356" s="38"/>
      <c r="GH356" s="38"/>
      <c r="GI356" s="38"/>
      <c r="GJ356" s="38"/>
      <c r="GK356" s="38"/>
      <c r="GL356" s="38"/>
      <c r="GM356" s="38"/>
      <c r="GN356" s="38"/>
      <c r="GO356" s="38"/>
      <c r="GP356" s="38"/>
      <c r="GQ356" s="38"/>
      <c r="GR356" s="38"/>
      <c r="GS356" s="38"/>
      <c r="GT356" s="38"/>
      <c r="GU356" s="38"/>
      <c r="GV356" s="38"/>
      <c r="GW356" s="38"/>
      <c r="GX356" s="38"/>
      <c r="GY356" s="38"/>
      <c r="GZ356" s="38"/>
      <c r="HA356" s="38"/>
      <c r="HB356" s="38"/>
      <c r="HC356" s="38"/>
      <c r="HD356" s="38"/>
      <c r="HE356" s="38"/>
      <c r="HF356" s="38"/>
      <c r="HG356" s="38"/>
      <c r="HH356" s="38"/>
      <c r="HI356" s="38"/>
    </row>
    <row r="357" spans="2:19" ht="12.75">
      <c r="B357" s="12" t="s">
        <v>507</v>
      </c>
      <c r="C357" s="16" t="s">
        <v>499</v>
      </c>
      <c r="D357" s="12">
        <v>14</v>
      </c>
      <c r="E357" s="13" t="s">
        <v>216</v>
      </c>
      <c r="F357" s="13">
        <v>13</v>
      </c>
      <c r="G357" s="13" t="s">
        <v>35</v>
      </c>
      <c r="H357" s="13" t="s">
        <v>280</v>
      </c>
      <c r="I357" s="13">
        <v>61</v>
      </c>
      <c r="J357" s="13">
        <v>1</v>
      </c>
      <c r="K357" s="12">
        <v>5</v>
      </c>
      <c r="L357" s="12">
        <v>5</v>
      </c>
      <c r="M357" s="12">
        <v>5</v>
      </c>
      <c r="N357" s="13">
        <v>40</v>
      </c>
      <c r="O357" s="13">
        <v>40</v>
      </c>
      <c r="P357" s="13">
        <v>40</v>
      </c>
      <c r="Q357" s="13">
        <v>120</v>
      </c>
      <c r="R357" s="55">
        <v>6</v>
      </c>
      <c r="S357" s="60"/>
    </row>
    <row r="358" spans="1:217" s="25" customFormat="1" ht="12.75">
      <c r="A358" s="45"/>
      <c r="B358" s="12" t="s">
        <v>560</v>
      </c>
      <c r="C358" s="16">
        <v>42631</v>
      </c>
      <c r="D358" s="12">
        <v>12</v>
      </c>
      <c r="E358" s="13" t="s">
        <v>91</v>
      </c>
      <c r="F358" s="13">
        <v>13</v>
      </c>
      <c r="G358" s="13" t="s">
        <v>35</v>
      </c>
      <c r="H358" s="13">
        <v>19020196</v>
      </c>
      <c r="I358" s="13">
        <v>7</v>
      </c>
      <c r="J358" s="13">
        <v>10</v>
      </c>
      <c r="K358" s="12">
        <v>3</v>
      </c>
      <c r="L358" s="12">
        <v>3</v>
      </c>
      <c r="M358" s="12">
        <v>1</v>
      </c>
      <c r="N358" s="13">
        <v>40</v>
      </c>
      <c r="O358" s="13">
        <v>40</v>
      </c>
      <c r="P358" s="13">
        <v>50</v>
      </c>
      <c r="Q358" s="13">
        <v>130</v>
      </c>
      <c r="R358" s="55">
        <v>1</v>
      </c>
      <c r="S358" s="60">
        <v>130</v>
      </c>
      <c r="T358" s="38"/>
      <c r="U358" s="38"/>
      <c r="V358" s="5"/>
      <c r="W358" s="5"/>
      <c r="X358" s="5"/>
      <c r="Y358" s="5"/>
      <c r="Z358" s="58"/>
      <c r="AA358" s="50"/>
      <c r="AB358" s="5"/>
      <c r="AC358" s="5"/>
      <c r="AD358" s="58"/>
      <c r="AE358" s="50"/>
      <c r="AF358" s="50"/>
      <c r="AG358" s="50"/>
      <c r="AH358" s="50"/>
      <c r="AI358" s="50"/>
      <c r="AJ358" s="50"/>
      <c r="AK358" s="50"/>
      <c r="AL358" s="50"/>
      <c r="AM358" s="50"/>
      <c r="AN358" s="50"/>
      <c r="AO358" s="50"/>
      <c r="AP358" s="5"/>
      <c r="AQ358" s="5"/>
      <c r="AR358" s="5"/>
      <c r="AS358" s="5"/>
      <c r="AT358" s="38"/>
      <c r="AU358" s="38"/>
      <c r="AV358" s="5"/>
      <c r="AW358" s="5"/>
      <c r="AX358" s="5"/>
      <c r="AY358" s="5"/>
      <c r="AZ358" s="49"/>
      <c r="BA358" s="43"/>
      <c r="BB358" s="38"/>
      <c r="BC358" s="38"/>
      <c r="BD358" s="38"/>
      <c r="BE358" s="38"/>
      <c r="BF358" s="38"/>
      <c r="BG358" s="38"/>
      <c r="BH358" s="38"/>
      <c r="BI358" s="38"/>
      <c r="BJ358" s="38"/>
      <c r="BK358" s="38"/>
      <c r="BL358" s="38"/>
      <c r="BM358" s="38"/>
      <c r="BN358" s="38"/>
      <c r="BO358" s="38"/>
      <c r="BP358" s="38"/>
      <c r="BQ358" s="38"/>
      <c r="BR358" s="38"/>
      <c r="BS358" s="38"/>
      <c r="BT358" s="38"/>
      <c r="BU358" s="38"/>
      <c r="BV358" s="38"/>
      <c r="BW358" s="38"/>
      <c r="BX358" s="38"/>
      <c r="BY358" s="38"/>
      <c r="BZ358" s="38"/>
      <c r="CA358" s="38"/>
      <c r="CB358" s="38"/>
      <c r="CC358" s="38"/>
      <c r="CD358" s="38"/>
      <c r="CE358" s="38"/>
      <c r="CF358" s="38"/>
      <c r="CG358" s="38"/>
      <c r="CH358" s="38"/>
      <c r="CI358" s="38"/>
      <c r="CJ358" s="38"/>
      <c r="CK358" s="38"/>
      <c r="CL358" s="38"/>
      <c r="CM358" s="38"/>
      <c r="CN358" s="38"/>
      <c r="CO358" s="38"/>
      <c r="CP358" s="38"/>
      <c r="CQ358" s="38"/>
      <c r="CR358" s="38"/>
      <c r="CS358" s="38"/>
      <c r="CT358" s="38"/>
      <c r="CU358" s="38"/>
      <c r="CV358" s="38"/>
      <c r="CW358" s="38"/>
      <c r="CX358" s="38"/>
      <c r="CY358" s="38"/>
      <c r="CZ358" s="38"/>
      <c r="DA358" s="38"/>
      <c r="DB358" s="38"/>
      <c r="DC358" s="38"/>
      <c r="DD358" s="38"/>
      <c r="DE358" s="38"/>
      <c r="DF358" s="38"/>
      <c r="DG358" s="38"/>
      <c r="DH358" s="38"/>
      <c r="DI358" s="38"/>
      <c r="DJ358" s="38"/>
      <c r="DK358" s="38"/>
      <c r="DL358" s="38"/>
      <c r="DM358" s="38"/>
      <c r="DN358" s="38"/>
      <c r="DO358" s="38"/>
      <c r="DP358" s="38"/>
      <c r="DQ358" s="38"/>
      <c r="DR358" s="38"/>
      <c r="DS358" s="38"/>
      <c r="DT358" s="38"/>
      <c r="DU358" s="38"/>
      <c r="DV358" s="38"/>
      <c r="DW358" s="38"/>
      <c r="DX358" s="38"/>
      <c r="DY358" s="38"/>
      <c r="DZ358" s="38"/>
      <c r="EA358" s="38"/>
      <c r="EB358" s="38"/>
      <c r="EC358" s="38"/>
      <c r="ED358" s="38"/>
      <c r="EE358" s="38"/>
      <c r="EF358" s="38"/>
      <c r="EG358" s="38"/>
      <c r="EH358" s="38"/>
      <c r="EI358" s="38"/>
      <c r="EJ358" s="38"/>
      <c r="EK358" s="38"/>
      <c r="EL358" s="38"/>
      <c r="EM358" s="38"/>
      <c r="EN358" s="38"/>
      <c r="EO358" s="38"/>
      <c r="EP358" s="38"/>
      <c r="EQ358" s="38"/>
      <c r="ER358" s="38"/>
      <c r="ES358" s="38"/>
      <c r="ET358" s="38"/>
      <c r="EU358" s="38"/>
      <c r="EV358" s="38"/>
      <c r="EW358" s="38"/>
      <c r="EX358" s="38"/>
      <c r="EY358" s="38"/>
      <c r="EZ358" s="38"/>
      <c r="FA358" s="38"/>
      <c r="FB358" s="38"/>
      <c r="FC358" s="38"/>
      <c r="FD358" s="38"/>
      <c r="FE358" s="38"/>
      <c r="FF358" s="38"/>
      <c r="FG358" s="38"/>
      <c r="FH358" s="38"/>
      <c r="FI358" s="38"/>
      <c r="FJ358" s="38"/>
      <c r="FK358" s="38"/>
      <c r="FL358" s="38"/>
      <c r="FM358" s="38"/>
      <c r="FN358" s="38"/>
      <c r="FO358" s="38"/>
      <c r="FP358" s="38"/>
      <c r="FQ358" s="38"/>
      <c r="FR358" s="38"/>
      <c r="FS358" s="38"/>
      <c r="FT358" s="38"/>
      <c r="FU358" s="38"/>
      <c r="FV358" s="38"/>
      <c r="FW358" s="38"/>
      <c r="FX358" s="38"/>
      <c r="FY358" s="38"/>
      <c r="FZ358" s="38"/>
      <c r="GA358" s="38"/>
      <c r="GB358" s="38"/>
      <c r="GC358" s="38"/>
      <c r="GD358" s="38"/>
      <c r="GE358" s="38"/>
      <c r="GF358" s="38"/>
      <c r="GG358" s="38"/>
      <c r="GH358" s="38"/>
      <c r="GI358" s="38"/>
      <c r="GJ358" s="38"/>
      <c r="GK358" s="38"/>
      <c r="GL358" s="38"/>
      <c r="GM358" s="38"/>
      <c r="GN358" s="38"/>
      <c r="GO358" s="38"/>
      <c r="GP358" s="38"/>
      <c r="GQ358" s="38"/>
      <c r="GR358" s="38"/>
      <c r="GS358" s="38"/>
      <c r="GT358" s="38"/>
      <c r="GU358" s="38"/>
      <c r="GV358" s="38"/>
      <c r="GW358" s="38"/>
      <c r="GX358" s="38"/>
      <c r="GY358" s="38"/>
      <c r="GZ358" s="38"/>
      <c r="HA358" s="38"/>
      <c r="HB358" s="38"/>
      <c r="HC358" s="38"/>
      <c r="HD358" s="38"/>
      <c r="HE358" s="38"/>
      <c r="HF358" s="38"/>
      <c r="HG358" s="38"/>
      <c r="HH358" s="38"/>
      <c r="HI358" s="38"/>
    </row>
    <row r="359" spans="2:19" ht="12.75">
      <c r="B359" s="4" t="s">
        <v>181</v>
      </c>
      <c r="C359" s="15" t="s">
        <v>323</v>
      </c>
      <c r="D359" s="4">
        <v>13</v>
      </c>
      <c r="E359" s="5" t="s">
        <v>217</v>
      </c>
      <c r="F359" s="5">
        <v>13</v>
      </c>
      <c r="G359" s="5" t="s">
        <v>35</v>
      </c>
      <c r="H359" s="5" t="s">
        <v>281</v>
      </c>
      <c r="I359" s="5">
        <v>52</v>
      </c>
      <c r="J359" s="5">
        <v>1</v>
      </c>
      <c r="K359" s="4">
        <v>1</v>
      </c>
      <c r="L359" s="4">
        <v>1</v>
      </c>
      <c r="M359" s="4">
        <v>1</v>
      </c>
      <c r="N359" s="5">
        <v>60</v>
      </c>
      <c r="O359" s="5">
        <v>60</v>
      </c>
      <c r="P359" s="5">
        <v>60</v>
      </c>
      <c r="Q359" s="5">
        <v>180</v>
      </c>
      <c r="R359" s="49">
        <v>1</v>
      </c>
      <c r="S359" s="43">
        <v>360</v>
      </c>
    </row>
    <row r="360" spans="1:217" s="25" customFormat="1" ht="12.75">
      <c r="A360" s="45"/>
      <c r="B360" s="12" t="s">
        <v>181</v>
      </c>
      <c r="C360" s="16" t="s">
        <v>324</v>
      </c>
      <c r="D360" s="12">
        <v>14</v>
      </c>
      <c r="E360" s="13" t="s">
        <v>217</v>
      </c>
      <c r="F360" s="13">
        <v>13</v>
      </c>
      <c r="G360" s="13" t="s">
        <v>35</v>
      </c>
      <c r="H360" s="13" t="s">
        <v>281</v>
      </c>
      <c r="I360" s="13">
        <v>52</v>
      </c>
      <c r="J360" s="13">
        <v>1</v>
      </c>
      <c r="K360" s="12">
        <v>1</v>
      </c>
      <c r="L360" s="12">
        <v>1</v>
      </c>
      <c r="M360" s="12">
        <v>1</v>
      </c>
      <c r="N360" s="13">
        <v>60</v>
      </c>
      <c r="O360" s="13">
        <v>60</v>
      </c>
      <c r="P360" s="13">
        <v>60</v>
      </c>
      <c r="Q360" s="13">
        <v>180</v>
      </c>
      <c r="R360" s="55">
        <v>2</v>
      </c>
      <c r="S360" s="60"/>
      <c r="T360" s="38"/>
      <c r="U360" s="38"/>
      <c r="V360" s="5"/>
      <c r="W360" s="5"/>
      <c r="X360" s="5"/>
      <c r="Y360" s="5"/>
      <c r="Z360" s="58"/>
      <c r="AA360" s="56"/>
      <c r="AB360" s="5"/>
      <c r="AC360" s="5"/>
      <c r="AD360" s="58"/>
      <c r="AE360" s="50"/>
      <c r="AF360" s="50"/>
      <c r="AG360" s="50"/>
      <c r="AH360" s="50"/>
      <c r="AI360" s="50"/>
      <c r="AJ360" s="50"/>
      <c r="AK360" s="50"/>
      <c r="AL360" s="50"/>
      <c r="AM360" s="50"/>
      <c r="AN360" s="50"/>
      <c r="AO360" s="50"/>
      <c r="AP360" s="5"/>
      <c r="AQ360" s="5"/>
      <c r="AR360" s="5"/>
      <c r="AS360" s="5"/>
      <c r="AT360" s="38"/>
      <c r="AU360" s="38"/>
      <c r="AV360" s="5"/>
      <c r="AW360" s="5"/>
      <c r="AX360" s="5"/>
      <c r="AY360" s="5"/>
      <c r="AZ360" s="49"/>
      <c r="BA360" s="43"/>
      <c r="BB360" s="38"/>
      <c r="BC360" s="38"/>
      <c r="BD360" s="38"/>
      <c r="BE360" s="38"/>
      <c r="BF360" s="38"/>
      <c r="BG360" s="38"/>
      <c r="BH360" s="38"/>
      <c r="BI360" s="38"/>
      <c r="BJ360" s="38"/>
      <c r="BK360" s="38"/>
      <c r="BL360" s="38"/>
      <c r="BM360" s="38"/>
      <c r="BN360" s="38"/>
      <c r="BO360" s="38"/>
      <c r="BP360" s="38"/>
      <c r="BQ360" s="38"/>
      <c r="BR360" s="38"/>
      <c r="BS360" s="38"/>
      <c r="BT360" s="38"/>
      <c r="BU360" s="38"/>
      <c r="BV360" s="38"/>
      <c r="BW360" s="38"/>
      <c r="BX360" s="38"/>
      <c r="BY360" s="38"/>
      <c r="BZ360" s="38"/>
      <c r="CA360" s="38"/>
      <c r="CB360" s="38"/>
      <c r="CC360" s="38"/>
      <c r="CD360" s="38"/>
      <c r="CE360" s="38"/>
      <c r="CF360" s="38"/>
      <c r="CG360" s="38"/>
      <c r="CH360" s="38"/>
      <c r="CI360" s="38"/>
      <c r="CJ360" s="38"/>
      <c r="CK360" s="38"/>
      <c r="CL360" s="38"/>
      <c r="CM360" s="38"/>
      <c r="CN360" s="38"/>
      <c r="CO360" s="38"/>
      <c r="CP360" s="38"/>
      <c r="CQ360" s="38"/>
      <c r="CR360" s="38"/>
      <c r="CS360" s="38"/>
      <c r="CT360" s="38"/>
      <c r="CU360" s="38"/>
      <c r="CV360" s="38"/>
      <c r="CW360" s="38"/>
      <c r="CX360" s="38"/>
      <c r="CY360" s="38"/>
      <c r="CZ360" s="38"/>
      <c r="DA360" s="38"/>
      <c r="DB360" s="38"/>
      <c r="DC360" s="38"/>
      <c r="DD360" s="38"/>
      <c r="DE360" s="38"/>
      <c r="DF360" s="38"/>
      <c r="DG360" s="38"/>
      <c r="DH360" s="38"/>
      <c r="DI360" s="38"/>
      <c r="DJ360" s="38"/>
      <c r="DK360" s="38"/>
      <c r="DL360" s="38"/>
      <c r="DM360" s="38"/>
      <c r="DN360" s="38"/>
      <c r="DO360" s="38"/>
      <c r="DP360" s="38"/>
      <c r="DQ360" s="38"/>
      <c r="DR360" s="38"/>
      <c r="DS360" s="38"/>
      <c r="DT360" s="38"/>
      <c r="DU360" s="38"/>
      <c r="DV360" s="38"/>
      <c r="DW360" s="38"/>
      <c r="DX360" s="38"/>
      <c r="DY360" s="38"/>
      <c r="DZ360" s="38"/>
      <c r="EA360" s="38"/>
      <c r="EB360" s="38"/>
      <c r="EC360" s="38"/>
      <c r="ED360" s="38"/>
      <c r="EE360" s="38"/>
      <c r="EF360" s="38"/>
      <c r="EG360" s="38"/>
      <c r="EH360" s="38"/>
      <c r="EI360" s="38"/>
      <c r="EJ360" s="38"/>
      <c r="EK360" s="38"/>
      <c r="EL360" s="38"/>
      <c r="EM360" s="38"/>
      <c r="EN360" s="38"/>
      <c r="EO360" s="38"/>
      <c r="EP360" s="38"/>
      <c r="EQ360" s="38"/>
      <c r="ER360" s="38"/>
      <c r="ES360" s="38"/>
      <c r="ET360" s="38"/>
      <c r="EU360" s="38"/>
      <c r="EV360" s="38"/>
      <c r="EW360" s="38"/>
      <c r="EX360" s="38"/>
      <c r="EY360" s="38"/>
      <c r="EZ360" s="38"/>
      <c r="FA360" s="38"/>
      <c r="FB360" s="38"/>
      <c r="FC360" s="38"/>
      <c r="FD360" s="38"/>
      <c r="FE360" s="38"/>
      <c r="FF360" s="38"/>
      <c r="FG360" s="38"/>
      <c r="FH360" s="38"/>
      <c r="FI360" s="38"/>
      <c r="FJ360" s="38"/>
      <c r="FK360" s="38"/>
      <c r="FL360" s="38"/>
      <c r="FM360" s="38"/>
      <c r="FN360" s="38"/>
      <c r="FO360" s="38"/>
      <c r="FP360" s="38"/>
      <c r="FQ360" s="38"/>
      <c r="FR360" s="38"/>
      <c r="FS360" s="38"/>
      <c r="FT360" s="38"/>
      <c r="FU360" s="38"/>
      <c r="FV360" s="38"/>
      <c r="FW360" s="38"/>
      <c r="FX360" s="38"/>
      <c r="FY360" s="38"/>
      <c r="FZ360" s="38"/>
      <c r="GA360" s="38"/>
      <c r="GB360" s="38"/>
      <c r="GC360" s="38"/>
      <c r="GD360" s="38"/>
      <c r="GE360" s="38"/>
      <c r="GF360" s="38"/>
      <c r="GG360" s="38"/>
      <c r="GH360" s="38"/>
      <c r="GI360" s="38"/>
      <c r="GJ360" s="38"/>
      <c r="GK360" s="38"/>
      <c r="GL360" s="38"/>
      <c r="GM360" s="38"/>
      <c r="GN360" s="38"/>
      <c r="GO360" s="38"/>
      <c r="GP360" s="38"/>
      <c r="GQ360" s="38"/>
      <c r="GR360" s="38"/>
      <c r="GS360" s="38"/>
      <c r="GT360" s="38"/>
      <c r="GU360" s="38"/>
      <c r="GV360" s="38"/>
      <c r="GW360" s="38"/>
      <c r="GX360" s="38"/>
      <c r="GY360" s="38"/>
      <c r="GZ360" s="38"/>
      <c r="HA360" s="38"/>
      <c r="HB360" s="38"/>
      <c r="HC360" s="38"/>
      <c r="HD360" s="38"/>
      <c r="HE360" s="38"/>
      <c r="HF360" s="38"/>
      <c r="HG360" s="38"/>
      <c r="HH360" s="38"/>
      <c r="HI360" s="38"/>
    </row>
    <row r="361" spans="2:19" ht="12.75">
      <c r="B361" s="4" t="s">
        <v>326</v>
      </c>
      <c r="C361" s="15" t="s">
        <v>327</v>
      </c>
      <c r="D361" s="4">
        <v>8</v>
      </c>
      <c r="E361" s="5" t="s">
        <v>338</v>
      </c>
      <c r="F361" s="5">
        <v>14</v>
      </c>
      <c r="G361" s="5" t="s">
        <v>35</v>
      </c>
      <c r="H361" s="5" t="s">
        <v>491</v>
      </c>
      <c r="I361" s="5" t="s">
        <v>385</v>
      </c>
      <c r="J361" s="5" t="s">
        <v>370</v>
      </c>
      <c r="K361" s="4">
        <v>1</v>
      </c>
      <c r="L361" s="4">
        <v>2</v>
      </c>
      <c r="M361" s="4">
        <v>1</v>
      </c>
      <c r="N361" s="5">
        <v>60</v>
      </c>
      <c r="O361" s="5">
        <v>55</v>
      </c>
      <c r="P361" s="5">
        <v>60</v>
      </c>
      <c r="Q361" s="5">
        <v>175</v>
      </c>
      <c r="R361" s="49">
        <v>1</v>
      </c>
      <c r="S361" s="43">
        <v>325</v>
      </c>
    </row>
    <row r="362" spans="1:217" s="25" customFormat="1" ht="12.75">
      <c r="A362" s="45"/>
      <c r="B362" s="12" t="s">
        <v>507</v>
      </c>
      <c r="C362" s="16" t="s">
        <v>457</v>
      </c>
      <c r="D362" s="12">
        <v>13</v>
      </c>
      <c r="E362" s="13" t="s">
        <v>338</v>
      </c>
      <c r="F362" s="13">
        <v>14</v>
      </c>
      <c r="G362" s="13" t="s">
        <v>35</v>
      </c>
      <c r="H362" s="13" t="s">
        <v>491</v>
      </c>
      <c r="I362" s="13" t="s">
        <v>385</v>
      </c>
      <c r="J362" s="13" t="s">
        <v>370</v>
      </c>
      <c r="K362" s="12">
        <v>1</v>
      </c>
      <c r="L362" s="12">
        <v>1</v>
      </c>
      <c r="M362" s="12">
        <v>1</v>
      </c>
      <c r="N362" s="13">
        <v>50</v>
      </c>
      <c r="O362" s="13">
        <v>50</v>
      </c>
      <c r="P362" s="13">
        <v>50</v>
      </c>
      <c r="Q362" s="13">
        <v>150</v>
      </c>
      <c r="R362" s="55">
        <v>2</v>
      </c>
      <c r="S362" s="60"/>
      <c r="T362" s="38"/>
      <c r="U362" s="38"/>
      <c r="V362" s="5"/>
      <c r="W362" s="5"/>
      <c r="X362" s="5"/>
      <c r="Y362" s="5"/>
      <c r="Z362" s="58"/>
      <c r="AA362" s="50"/>
      <c r="AB362" s="5"/>
      <c r="AC362" s="5"/>
      <c r="AD362" s="58"/>
      <c r="AE362" s="50"/>
      <c r="AF362" s="50"/>
      <c r="AG362" s="50"/>
      <c r="AH362" s="50"/>
      <c r="AI362" s="50"/>
      <c r="AJ362" s="50"/>
      <c r="AK362" s="50"/>
      <c r="AL362" s="50"/>
      <c r="AM362" s="50"/>
      <c r="AN362" s="50"/>
      <c r="AO362" s="50"/>
      <c r="AP362" s="5"/>
      <c r="AQ362" s="5"/>
      <c r="AR362" s="5"/>
      <c r="AS362" s="5"/>
      <c r="AT362" s="38"/>
      <c r="AU362" s="38"/>
      <c r="AV362" s="5"/>
      <c r="AW362" s="5"/>
      <c r="AX362" s="5"/>
      <c r="AY362" s="5"/>
      <c r="AZ362" s="49"/>
      <c r="BA362" s="43"/>
      <c r="BB362" s="38"/>
      <c r="BC362" s="38"/>
      <c r="BD362" s="38"/>
      <c r="BE362" s="38"/>
      <c r="BF362" s="38"/>
      <c r="BG362" s="38"/>
      <c r="BH362" s="38"/>
      <c r="BI362" s="38"/>
      <c r="BJ362" s="38"/>
      <c r="BK362" s="38"/>
      <c r="BL362" s="38"/>
      <c r="BM362" s="38"/>
      <c r="BN362" s="38"/>
      <c r="BO362" s="38"/>
      <c r="BP362" s="38"/>
      <c r="BQ362" s="38"/>
      <c r="BR362" s="38"/>
      <c r="BS362" s="38"/>
      <c r="BT362" s="38"/>
      <c r="BU362" s="38"/>
      <c r="BV362" s="38"/>
      <c r="BW362" s="38"/>
      <c r="BX362" s="38"/>
      <c r="BY362" s="38"/>
      <c r="BZ362" s="38"/>
      <c r="CA362" s="38"/>
      <c r="CB362" s="38"/>
      <c r="CC362" s="38"/>
      <c r="CD362" s="38"/>
      <c r="CE362" s="38"/>
      <c r="CF362" s="38"/>
      <c r="CG362" s="38"/>
      <c r="CH362" s="38"/>
      <c r="CI362" s="38"/>
      <c r="CJ362" s="38"/>
      <c r="CK362" s="38"/>
      <c r="CL362" s="38"/>
      <c r="CM362" s="38"/>
      <c r="CN362" s="38"/>
      <c r="CO362" s="38"/>
      <c r="CP362" s="38"/>
      <c r="CQ362" s="38"/>
      <c r="CR362" s="38"/>
      <c r="CS362" s="38"/>
      <c r="CT362" s="38"/>
      <c r="CU362" s="38"/>
      <c r="CV362" s="38"/>
      <c r="CW362" s="38"/>
      <c r="CX362" s="38"/>
      <c r="CY362" s="38"/>
      <c r="CZ362" s="38"/>
      <c r="DA362" s="38"/>
      <c r="DB362" s="38"/>
      <c r="DC362" s="38"/>
      <c r="DD362" s="38"/>
      <c r="DE362" s="38"/>
      <c r="DF362" s="38"/>
      <c r="DG362" s="38"/>
      <c r="DH362" s="38"/>
      <c r="DI362" s="38"/>
      <c r="DJ362" s="38"/>
      <c r="DK362" s="38"/>
      <c r="DL362" s="38"/>
      <c r="DM362" s="38"/>
      <c r="DN362" s="38"/>
      <c r="DO362" s="38"/>
      <c r="DP362" s="38"/>
      <c r="DQ362" s="38"/>
      <c r="DR362" s="38"/>
      <c r="DS362" s="38"/>
      <c r="DT362" s="38"/>
      <c r="DU362" s="38"/>
      <c r="DV362" s="38"/>
      <c r="DW362" s="38"/>
      <c r="DX362" s="38"/>
      <c r="DY362" s="38"/>
      <c r="DZ362" s="38"/>
      <c r="EA362" s="38"/>
      <c r="EB362" s="38"/>
      <c r="EC362" s="38"/>
      <c r="ED362" s="38"/>
      <c r="EE362" s="38"/>
      <c r="EF362" s="38"/>
      <c r="EG362" s="38"/>
      <c r="EH362" s="38"/>
      <c r="EI362" s="38"/>
      <c r="EJ362" s="38"/>
      <c r="EK362" s="38"/>
      <c r="EL362" s="38"/>
      <c r="EM362" s="38"/>
      <c r="EN362" s="38"/>
      <c r="EO362" s="38"/>
      <c r="EP362" s="38"/>
      <c r="EQ362" s="38"/>
      <c r="ER362" s="38"/>
      <c r="ES362" s="38"/>
      <c r="ET362" s="38"/>
      <c r="EU362" s="38"/>
      <c r="EV362" s="38"/>
      <c r="EW362" s="38"/>
      <c r="EX362" s="38"/>
      <c r="EY362" s="38"/>
      <c r="EZ362" s="38"/>
      <c r="FA362" s="38"/>
      <c r="FB362" s="38"/>
      <c r="FC362" s="38"/>
      <c r="FD362" s="38"/>
      <c r="FE362" s="38"/>
      <c r="FF362" s="38"/>
      <c r="FG362" s="38"/>
      <c r="FH362" s="38"/>
      <c r="FI362" s="38"/>
      <c r="FJ362" s="38"/>
      <c r="FK362" s="38"/>
      <c r="FL362" s="38"/>
      <c r="FM362" s="38"/>
      <c r="FN362" s="38"/>
      <c r="FO362" s="38"/>
      <c r="FP362" s="38"/>
      <c r="FQ362" s="38"/>
      <c r="FR362" s="38"/>
      <c r="FS362" s="38"/>
      <c r="FT362" s="38"/>
      <c r="FU362" s="38"/>
      <c r="FV362" s="38"/>
      <c r="FW362" s="38"/>
      <c r="FX362" s="38"/>
      <c r="FY362" s="38"/>
      <c r="FZ362" s="38"/>
      <c r="GA362" s="38"/>
      <c r="GB362" s="38"/>
      <c r="GC362" s="38"/>
      <c r="GD362" s="38"/>
      <c r="GE362" s="38"/>
      <c r="GF362" s="38"/>
      <c r="GG362" s="38"/>
      <c r="GH362" s="38"/>
      <c r="GI362" s="38"/>
      <c r="GJ362" s="38"/>
      <c r="GK362" s="38"/>
      <c r="GL362" s="38"/>
      <c r="GM362" s="38"/>
      <c r="GN362" s="38"/>
      <c r="GO362" s="38"/>
      <c r="GP362" s="38"/>
      <c r="GQ362" s="38"/>
      <c r="GR362" s="38"/>
      <c r="GS362" s="38"/>
      <c r="GT362" s="38"/>
      <c r="GU362" s="38"/>
      <c r="GV362" s="38"/>
      <c r="GW362" s="38"/>
      <c r="GX362" s="38"/>
      <c r="GY362" s="38"/>
      <c r="GZ362" s="38"/>
      <c r="HA362" s="38"/>
      <c r="HB362" s="38"/>
      <c r="HC362" s="38"/>
      <c r="HD362" s="38"/>
      <c r="HE362" s="38"/>
      <c r="HF362" s="38"/>
      <c r="HG362" s="38"/>
      <c r="HH362" s="38"/>
      <c r="HI362" s="38"/>
    </row>
    <row r="363" spans="2:19" ht="12.75">
      <c r="B363" s="4" t="s">
        <v>560</v>
      </c>
      <c r="C363" s="15">
        <v>42631</v>
      </c>
      <c r="D363" s="4">
        <v>13</v>
      </c>
      <c r="E363" s="48" t="s">
        <v>340</v>
      </c>
      <c r="F363" s="48">
        <v>15</v>
      </c>
      <c r="G363" s="48" t="s">
        <v>35</v>
      </c>
      <c r="H363" s="48">
        <v>15300546</v>
      </c>
      <c r="I363" s="48" t="s">
        <v>387</v>
      </c>
      <c r="J363" s="48">
        <v>0</v>
      </c>
      <c r="K363" s="4">
        <v>1</v>
      </c>
      <c r="L363" s="4">
        <v>1</v>
      </c>
      <c r="M363" s="4">
        <v>1</v>
      </c>
      <c r="N363" s="5">
        <v>60</v>
      </c>
      <c r="O363" s="5">
        <v>60</v>
      </c>
      <c r="P363" s="5">
        <v>60</v>
      </c>
      <c r="Q363" s="5">
        <v>180</v>
      </c>
      <c r="R363" s="49">
        <v>1</v>
      </c>
      <c r="S363" s="43">
        <v>340</v>
      </c>
    </row>
    <row r="364" spans="2:19" ht="12.75">
      <c r="B364" s="12" t="s">
        <v>326</v>
      </c>
      <c r="C364" s="16" t="s">
        <v>327</v>
      </c>
      <c r="D364" s="12">
        <v>10</v>
      </c>
      <c r="E364" s="13" t="s">
        <v>340</v>
      </c>
      <c r="F364" s="13">
        <v>15</v>
      </c>
      <c r="G364" s="13" t="s">
        <v>35</v>
      </c>
      <c r="H364" s="13">
        <v>15300546</v>
      </c>
      <c r="I364" s="13" t="s">
        <v>387</v>
      </c>
      <c r="J364" s="13">
        <v>0</v>
      </c>
      <c r="K364" s="12">
        <v>2</v>
      </c>
      <c r="L364" s="12">
        <v>3</v>
      </c>
      <c r="M364" s="12">
        <v>2</v>
      </c>
      <c r="N364" s="13">
        <v>55</v>
      </c>
      <c r="O364" s="13">
        <v>50</v>
      </c>
      <c r="P364" s="13">
        <v>55</v>
      </c>
      <c r="Q364" s="13">
        <v>160</v>
      </c>
      <c r="R364" s="55">
        <v>2</v>
      </c>
      <c r="S364" s="60"/>
    </row>
    <row r="365" spans="2:19" ht="12.75">
      <c r="B365" s="4" t="s">
        <v>181</v>
      </c>
      <c r="C365" s="15" t="s">
        <v>323</v>
      </c>
      <c r="D365" s="4">
        <v>14</v>
      </c>
      <c r="E365" s="5" t="s">
        <v>218</v>
      </c>
      <c r="F365" s="5">
        <v>23</v>
      </c>
      <c r="G365" s="5" t="s">
        <v>35</v>
      </c>
      <c r="H365" s="5" t="s">
        <v>282</v>
      </c>
      <c r="I365" s="5">
        <v>25</v>
      </c>
      <c r="J365" s="5">
        <v>24</v>
      </c>
      <c r="K365" s="4">
        <v>4</v>
      </c>
      <c r="L365" s="4">
        <v>2</v>
      </c>
      <c r="M365" s="4">
        <v>1</v>
      </c>
      <c r="N365" s="5">
        <v>45</v>
      </c>
      <c r="O365" s="5">
        <v>55</v>
      </c>
      <c r="P365" s="5">
        <v>60</v>
      </c>
      <c r="Q365" s="5">
        <v>160</v>
      </c>
      <c r="R365" s="49">
        <v>1</v>
      </c>
      <c r="S365" s="43">
        <v>320</v>
      </c>
    </row>
    <row r="366" spans="1:217" s="40" customFormat="1" ht="13.5" thickBot="1">
      <c r="A366" s="45"/>
      <c r="B366" s="12" t="s">
        <v>181</v>
      </c>
      <c r="C366" s="16" t="s">
        <v>324</v>
      </c>
      <c r="D366" s="12">
        <v>10</v>
      </c>
      <c r="E366" s="13" t="s">
        <v>218</v>
      </c>
      <c r="F366" s="13">
        <v>23</v>
      </c>
      <c r="G366" s="13" t="s">
        <v>35</v>
      </c>
      <c r="H366" s="13" t="s">
        <v>282</v>
      </c>
      <c r="I366" s="13">
        <v>25</v>
      </c>
      <c r="J366" s="13">
        <v>24</v>
      </c>
      <c r="K366" s="12">
        <v>3</v>
      </c>
      <c r="L366" s="12">
        <v>2</v>
      </c>
      <c r="M366" s="12">
        <v>2</v>
      </c>
      <c r="N366" s="13">
        <v>50</v>
      </c>
      <c r="O366" s="13">
        <v>55</v>
      </c>
      <c r="P366" s="13">
        <v>55</v>
      </c>
      <c r="Q366" s="13">
        <v>160</v>
      </c>
      <c r="R366" s="55">
        <v>2</v>
      </c>
      <c r="S366" s="60"/>
      <c r="T366" s="38"/>
      <c r="U366" s="38"/>
      <c r="V366" s="5"/>
      <c r="W366" s="5"/>
      <c r="X366" s="5"/>
      <c r="Y366" s="5"/>
      <c r="Z366" s="58"/>
      <c r="AA366" s="50"/>
      <c r="AB366" s="5"/>
      <c r="AC366" s="5"/>
      <c r="AD366" s="58"/>
      <c r="AE366" s="50"/>
      <c r="AF366" s="50"/>
      <c r="AG366" s="50"/>
      <c r="AH366" s="50"/>
      <c r="AI366" s="50"/>
      <c r="AJ366" s="50"/>
      <c r="AK366" s="50"/>
      <c r="AL366" s="50"/>
      <c r="AM366" s="50"/>
      <c r="AN366" s="50"/>
      <c r="AO366" s="50"/>
      <c r="AP366" s="5"/>
      <c r="AQ366" s="5"/>
      <c r="AR366" s="5"/>
      <c r="AS366" s="5"/>
      <c r="AT366" s="38"/>
      <c r="AU366" s="38"/>
      <c r="AV366" s="5"/>
      <c r="AW366" s="5"/>
      <c r="AX366" s="5"/>
      <c r="AY366" s="5"/>
      <c r="AZ366" s="49"/>
      <c r="BA366" s="43"/>
      <c r="BB366" s="38"/>
      <c r="BC366" s="38"/>
      <c r="BD366" s="38"/>
      <c r="BE366" s="38"/>
      <c r="BF366" s="38"/>
      <c r="BG366" s="38"/>
      <c r="BH366" s="38"/>
      <c r="BI366" s="38"/>
      <c r="BJ366" s="38"/>
      <c r="BK366" s="38"/>
      <c r="BL366" s="38"/>
      <c r="BM366" s="38"/>
      <c r="BN366" s="38"/>
      <c r="BO366" s="38"/>
      <c r="BP366" s="38"/>
      <c r="BQ366" s="38"/>
      <c r="BR366" s="38"/>
      <c r="BS366" s="38"/>
      <c r="BT366" s="38"/>
      <c r="BU366" s="38"/>
      <c r="BV366" s="38"/>
      <c r="BW366" s="38"/>
      <c r="BX366" s="38"/>
      <c r="BY366" s="38"/>
      <c r="BZ366" s="38"/>
      <c r="CA366" s="38"/>
      <c r="CB366" s="38"/>
      <c r="CC366" s="38"/>
      <c r="CD366" s="38"/>
      <c r="CE366" s="38"/>
      <c r="CF366" s="38"/>
      <c r="CG366" s="38"/>
      <c r="CH366" s="38"/>
      <c r="CI366" s="38"/>
      <c r="CJ366" s="38"/>
      <c r="CK366" s="38"/>
      <c r="CL366" s="38"/>
      <c r="CM366" s="38"/>
      <c r="CN366" s="38"/>
      <c r="CO366" s="38"/>
      <c r="CP366" s="38"/>
      <c r="CQ366" s="38"/>
      <c r="CR366" s="38"/>
      <c r="CS366" s="38"/>
      <c r="CT366" s="38"/>
      <c r="CU366" s="38"/>
      <c r="CV366" s="38"/>
      <c r="CW366" s="38"/>
      <c r="CX366" s="38"/>
      <c r="CY366" s="38"/>
      <c r="CZ366" s="38"/>
      <c r="DA366" s="38"/>
      <c r="DB366" s="38"/>
      <c r="DC366" s="38"/>
      <c r="DD366" s="38"/>
      <c r="DE366" s="38"/>
      <c r="DF366" s="38"/>
      <c r="DG366" s="38"/>
      <c r="DH366" s="38"/>
      <c r="DI366" s="38"/>
      <c r="DJ366" s="38"/>
      <c r="DK366" s="38"/>
      <c r="DL366" s="38"/>
      <c r="DM366" s="38"/>
      <c r="DN366" s="38"/>
      <c r="DO366" s="38"/>
      <c r="DP366" s="38"/>
      <c r="DQ366" s="38"/>
      <c r="DR366" s="38"/>
      <c r="DS366" s="38"/>
      <c r="DT366" s="38"/>
      <c r="DU366" s="38"/>
      <c r="DV366" s="38"/>
      <c r="DW366" s="38"/>
      <c r="DX366" s="38"/>
      <c r="DY366" s="38"/>
      <c r="DZ366" s="38"/>
      <c r="EA366" s="38"/>
      <c r="EB366" s="38"/>
      <c r="EC366" s="38"/>
      <c r="ED366" s="38"/>
      <c r="EE366" s="38"/>
      <c r="EF366" s="38"/>
      <c r="EG366" s="38"/>
      <c r="EH366" s="38"/>
      <c r="EI366" s="38"/>
      <c r="EJ366" s="38"/>
      <c r="EK366" s="38"/>
      <c r="EL366" s="38"/>
      <c r="EM366" s="38"/>
      <c r="EN366" s="38"/>
      <c r="EO366" s="38"/>
      <c r="EP366" s="38"/>
      <c r="EQ366" s="38"/>
      <c r="ER366" s="38"/>
      <c r="ES366" s="38"/>
      <c r="ET366" s="38"/>
      <c r="EU366" s="38"/>
      <c r="EV366" s="38"/>
      <c r="EW366" s="38"/>
      <c r="EX366" s="38"/>
      <c r="EY366" s="38"/>
      <c r="EZ366" s="38"/>
      <c r="FA366" s="38"/>
      <c r="FB366" s="38"/>
      <c r="FC366" s="38"/>
      <c r="FD366" s="38"/>
      <c r="FE366" s="38"/>
      <c r="FF366" s="38"/>
      <c r="FG366" s="38"/>
      <c r="FH366" s="38"/>
      <c r="FI366" s="38"/>
      <c r="FJ366" s="38"/>
      <c r="FK366" s="38"/>
      <c r="FL366" s="38"/>
      <c r="FM366" s="38"/>
      <c r="FN366" s="38"/>
      <c r="FO366" s="38"/>
      <c r="FP366" s="38"/>
      <c r="FQ366" s="38"/>
      <c r="FR366" s="38"/>
      <c r="FS366" s="38"/>
      <c r="FT366" s="38"/>
      <c r="FU366" s="38"/>
      <c r="FV366" s="38"/>
      <c r="FW366" s="38"/>
      <c r="FX366" s="38"/>
      <c r="FY366" s="38"/>
      <c r="FZ366" s="38"/>
      <c r="GA366" s="38"/>
      <c r="GB366" s="38"/>
      <c r="GC366" s="38"/>
      <c r="GD366" s="38"/>
      <c r="GE366" s="38"/>
      <c r="GF366" s="38"/>
      <c r="GG366" s="38"/>
      <c r="GH366" s="38"/>
      <c r="GI366" s="38"/>
      <c r="GJ366" s="38"/>
      <c r="GK366" s="38"/>
      <c r="GL366" s="38"/>
      <c r="GM366" s="38"/>
      <c r="GN366" s="38"/>
      <c r="GO366" s="38"/>
      <c r="GP366" s="38"/>
      <c r="GQ366" s="38"/>
      <c r="GR366" s="38"/>
      <c r="GS366" s="38"/>
      <c r="GT366" s="38"/>
      <c r="GU366" s="38"/>
      <c r="GV366" s="38"/>
      <c r="GW366" s="38"/>
      <c r="GX366" s="38"/>
      <c r="GY366" s="38"/>
      <c r="GZ366" s="38"/>
      <c r="HA366" s="38"/>
      <c r="HB366" s="38"/>
      <c r="HC366" s="38"/>
      <c r="HD366" s="38"/>
      <c r="HE366" s="38"/>
      <c r="HF366" s="38"/>
      <c r="HG366" s="38"/>
      <c r="HH366" s="38"/>
      <c r="HI366" s="38"/>
    </row>
    <row r="367" spans="2:19" ht="12.75">
      <c r="B367" s="4" t="s">
        <v>181</v>
      </c>
      <c r="C367" s="15" t="s">
        <v>324</v>
      </c>
      <c r="D367" s="4">
        <v>10</v>
      </c>
      <c r="E367" s="5" t="s">
        <v>220</v>
      </c>
      <c r="F367" s="5">
        <v>24</v>
      </c>
      <c r="G367" s="5" t="s">
        <v>35</v>
      </c>
      <c r="H367" s="5" t="s">
        <v>284</v>
      </c>
      <c r="I367" s="5">
        <v>259</v>
      </c>
      <c r="J367" s="5">
        <v>16</v>
      </c>
      <c r="K367" s="4">
        <v>1</v>
      </c>
      <c r="L367" s="4">
        <v>1</v>
      </c>
      <c r="M367" s="4">
        <v>1</v>
      </c>
      <c r="N367" s="5">
        <v>60</v>
      </c>
      <c r="O367" s="5">
        <v>60</v>
      </c>
      <c r="P367" s="5">
        <v>60</v>
      </c>
      <c r="Q367" s="5">
        <v>180</v>
      </c>
      <c r="R367" s="49">
        <v>1</v>
      </c>
      <c r="S367" s="43">
        <v>355</v>
      </c>
    </row>
    <row r="368" spans="1:217" s="25" customFormat="1" ht="12.75">
      <c r="A368" s="45"/>
      <c r="B368" s="12" t="s">
        <v>181</v>
      </c>
      <c r="C368" s="16" t="s">
        <v>323</v>
      </c>
      <c r="D368" s="12">
        <v>14</v>
      </c>
      <c r="E368" s="13" t="s">
        <v>220</v>
      </c>
      <c r="F368" s="13">
        <v>24</v>
      </c>
      <c r="G368" s="13" t="s">
        <v>35</v>
      </c>
      <c r="H368" s="13" t="s">
        <v>284</v>
      </c>
      <c r="I368" s="13">
        <v>259</v>
      </c>
      <c r="J368" s="13">
        <v>16</v>
      </c>
      <c r="K368" s="12">
        <v>1</v>
      </c>
      <c r="L368" s="12">
        <v>1</v>
      </c>
      <c r="M368" s="12">
        <v>2</v>
      </c>
      <c r="N368" s="13">
        <v>60</v>
      </c>
      <c r="O368" s="13">
        <v>60</v>
      </c>
      <c r="P368" s="13">
        <v>55</v>
      </c>
      <c r="Q368" s="13">
        <v>175</v>
      </c>
      <c r="R368" s="55">
        <v>2</v>
      </c>
      <c r="S368" s="60"/>
      <c r="T368" s="38"/>
      <c r="U368" s="38"/>
      <c r="V368" s="5"/>
      <c r="W368" s="5"/>
      <c r="X368" s="5"/>
      <c r="Y368" s="5"/>
      <c r="Z368" s="58"/>
      <c r="AA368" s="50"/>
      <c r="AB368" s="5"/>
      <c r="AC368" s="5"/>
      <c r="AD368" s="58"/>
      <c r="AE368" s="50"/>
      <c r="AF368" s="50"/>
      <c r="AG368" s="50"/>
      <c r="AH368" s="50"/>
      <c r="AI368" s="50"/>
      <c r="AJ368" s="50"/>
      <c r="AK368" s="50"/>
      <c r="AL368" s="50"/>
      <c r="AM368" s="50"/>
      <c r="AN368" s="50"/>
      <c r="AO368" s="50"/>
      <c r="AP368" s="5"/>
      <c r="AQ368" s="5"/>
      <c r="AR368" s="5"/>
      <c r="AS368" s="5"/>
      <c r="AT368" s="38"/>
      <c r="AU368" s="38"/>
      <c r="AV368" s="5"/>
      <c r="AW368" s="5"/>
      <c r="AX368" s="5"/>
      <c r="AY368" s="5"/>
      <c r="AZ368" s="49"/>
      <c r="BA368" s="43"/>
      <c r="BB368" s="38"/>
      <c r="BC368" s="38"/>
      <c r="BD368" s="38"/>
      <c r="BE368" s="38"/>
      <c r="BF368" s="38"/>
      <c r="BG368" s="38"/>
      <c r="BH368" s="38"/>
      <c r="BI368" s="38"/>
      <c r="BJ368" s="38"/>
      <c r="BK368" s="38"/>
      <c r="BL368" s="38"/>
      <c r="BM368" s="38"/>
      <c r="BN368" s="38"/>
      <c r="BO368" s="38"/>
      <c r="BP368" s="38"/>
      <c r="BQ368" s="38"/>
      <c r="BR368" s="38"/>
      <c r="BS368" s="38"/>
      <c r="BT368" s="38"/>
      <c r="BU368" s="38"/>
      <c r="BV368" s="38"/>
      <c r="BW368" s="38"/>
      <c r="BX368" s="38"/>
      <c r="BY368" s="38"/>
      <c r="BZ368" s="38"/>
      <c r="CA368" s="38"/>
      <c r="CB368" s="38"/>
      <c r="CC368" s="38"/>
      <c r="CD368" s="38"/>
      <c r="CE368" s="38"/>
      <c r="CF368" s="38"/>
      <c r="CG368" s="38"/>
      <c r="CH368" s="38"/>
      <c r="CI368" s="38"/>
      <c r="CJ368" s="38"/>
      <c r="CK368" s="38"/>
      <c r="CL368" s="38"/>
      <c r="CM368" s="38"/>
      <c r="CN368" s="38"/>
      <c r="CO368" s="38"/>
      <c r="CP368" s="38"/>
      <c r="CQ368" s="38"/>
      <c r="CR368" s="38"/>
      <c r="CS368" s="38"/>
      <c r="CT368" s="38"/>
      <c r="CU368" s="38"/>
      <c r="CV368" s="38"/>
      <c r="CW368" s="38"/>
      <c r="CX368" s="38"/>
      <c r="CY368" s="38"/>
      <c r="CZ368" s="38"/>
      <c r="DA368" s="38"/>
      <c r="DB368" s="38"/>
      <c r="DC368" s="38"/>
      <c r="DD368" s="38"/>
      <c r="DE368" s="38"/>
      <c r="DF368" s="38"/>
      <c r="DG368" s="38"/>
      <c r="DH368" s="38"/>
      <c r="DI368" s="38"/>
      <c r="DJ368" s="38"/>
      <c r="DK368" s="38"/>
      <c r="DL368" s="38"/>
      <c r="DM368" s="38"/>
      <c r="DN368" s="38"/>
      <c r="DO368" s="38"/>
      <c r="DP368" s="38"/>
      <c r="DQ368" s="38"/>
      <c r="DR368" s="38"/>
      <c r="DS368" s="38"/>
      <c r="DT368" s="38"/>
      <c r="DU368" s="38"/>
      <c r="DV368" s="38"/>
      <c r="DW368" s="38"/>
      <c r="DX368" s="38"/>
      <c r="DY368" s="38"/>
      <c r="DZ368" s="38"/>
      <c r="EA368" s="38"/>
      <c r="EB368" s="38"/>
      <c r="EC368" s="38"/>
      <c r="ED368" s="38"/>
      <c r="EE368" s="38"/>
      <c r="EF368" s="38"/>
      <c r="EG368" s="38"/>
      <c r="EH368" s="38"/>
      <c r="EI368" s="38"/>
      <c r="EJ368" s="38"/>
      <c r="EK368" s="38"/>
      <c r="EL368" s="38"/>
      <c r="EM368" s="38"/>
      <c r="EN368" s="38"/>
      <c r="EO368" s="38"/>
      <c r="EP368" s="38"/>
      <c r="EQ368" s="38"/>
      <c r="ER368" s="38"/>
      <c r="ES368" s="38"/>
      <c r="ET368" s="38"/>
      <c r="EU368" s="38"/>
      <c r="EV368" s="38"/>
      <c r="EW368" s="38"/>
      <c r="EX368" s="38"/>
      <c r="EY368" s="38"/>
      <c r="EZ368" s="38"/>
      <c r="FA368" s="38"/>
      <c r="FB368" s="38"/>
      <c r="FC368" s="38"/>
      <c r="FD368" s="38"/>
      <c r="FE368" s="38"/>
      <c r="FF368" s="38"/>
      <c r="FG368" s="38"/>
      <c r="FH368" s="38"/>
      <c r="FI368" s="38"/>
      <c r="FJ368" s="38"/>
      <c r="FK368" s="38"/>
      <c r="FL368" s="38"/>
      <c r="FM368" s="38"/>
      <c r="FN368" s="38"/>
      <c r="FO368" s="38"/>
      <c r="FP368" s="38"/>
      <c r="FQ368" s="38"/>
      <c r="FR368" s="38"/>
      <c r="FS368" s="38"/>
      <c r="FT368" s="38"/>
      <c r="FU368" s="38"/>
      <c r="FV368" s="38"/>
      <c r="FW368" s="38"/>
      <c r="FX368" s="38"/>
      <c r="FY368" s="38"/>
      <c r="FZ368" s="38"/>
      <c r="GA368" s="38"/>
      <c r="GB368" s="38"/>
      <c r="GC368" s="38"/>
      <c r="GD368" s="38"/>
      <c r="GE368" s="38"/>
      <c r="GF368" s="38"/>
      <c r="GG368" s="38"/>
      <c r="GH368" s="38"/>
      <c r="GI368" s="38"/>
      <c r="GJ368" s="38"/>
      <c r="GK368" s="38"/>
      <c r="GL368" s="38"/>
      <c r="GM368" s="38"/>
      <c r="GN368" s="38"/>
      <c r="GO368" s="38"/>
      <c r="GP368" s="38"/>
      <c r="GQ368" s="38"/>
      <c r="GR368" s="38"/>
      <c r="GS368" s="38"/>
      <c r="GT368" s="38"/>
      <c r="GU368" s="38"/>
      <c r="GV368" s="38"/>
      <c r="GW368" s="38"/>
      <c r="GX368" s="38"/>
      <c r="GY368" s="38"/>
      <c r="GZ368" s="38"/>
      <c r="HA368" s="38"/>
      <c r="HB368" s="38"/>
      <c r="HC368" s="38"/>
      <c r="HD368" s="38"/>
      <c r="HE368" s="38"/>
      <c r="HF368" s="38"/>
      <c r="HG368" s="38"/>
      <c r="HH368" s="38"/>
      <c r="HI368" s="38"/>
    </row>
    <row r="369" spans="2:19" ht="12.75">
      <c r="B369" s="4" t="s">
        <v>181</v>
      </c>
      <c r="C369" s="15" t="s">
        <v>324</v>
      </c>
      <c r="D369" s="4">
        <v>15</v>
      </c>
      <c r="E369" s="5" t="s">
        <v>223</v>
      </c>
      <c r="F369" s="5">
        <v>35</v>
      </c>
      <c r="G369" s="5" t="s">
        <v>35</v>
      </c>
      <c r="H369" s="5" t="s">
        <v>287</v>
      </c>
      <c r="I369" s="5">
        <v>346</v>
      </c>
      <c r="J369" s="5">
        <v>16</v>
      </c>
      <c r="K369" s="4">
        <v>2</v>
      </c>
      <c r="L369" s="4">
        <v>3</v>
      </c>
      <c r="M369" s="4">
        <v>3</v>
      </c>
      <c r="N369" s="5">
        <v>55</v>
      </c>
      <c r="O369" s="5">
        <v>50</v>
      </c>
      <c r="P369" s="5">
        <v>50</v>
      </c>
      <c r="Q369" s="5">
        <v>155</v>
      </c>
      <c r="R369" s="49">
        <v>1</v>
      </c>
      <c r="S369" s="43">
        <v>285</v>
      </c>
    </row>
    <row r="370" spans="2:19" ht="12.75">
      <c r="B370" s="12" t="s">
        <v>181</v>
      </c>
      <c r="C370" s="16" t="s">
        <v>323</v>
      </c>
      <c r="D370" s="12">
        <v>15</v>
      </c>
      <c r="E370" s="13" t="s">
        <v>223</v>
      </c>
      <c r="F370" s="13">
        <v>35</v>
      </c>
      <c r="G370" s="13" t="s">
        <v>35</v>
      </c>
      <c r="H370" s="13" t="s">
        <v>287</v>
      </c>
      <c r="I370" s="13">
        <v>346</v>
      </c>
      <c r="J370" s="13">
        <v>16</v>
      </c>
      <c r="K370" s="12">
        <v>4</v>
      </c>
      <c r="L370" s="12">
        <v>1</v>
      </c>
      <c r="M370" s="12">
        <v>2</v>
      </c>
      <c r="N370" s="13">
        <v>35</v>
      </c>
      <c r="O370" s="13">
        <v>50</v>
      </c>
      <c r="P370" s="13">
        <v>45</v>
      </c>
      <c r="Q370" s="13">
        <v>130</v>
      </c>
      <c r="R370" s="55">
        <v>2</v>
      </c>
      <c r="S370" s="60"/>
    </row>
    <row r="371" spans="2:19" ht="12.75">
      <c r="B371" s="4" t="s">
        <v>181</v>
      </c>
      <c r="C371" s="15">
        <v>42539</v>
      </c>
      <c r="D371" s="4">
        <v>16</v>
      </c>
      <c r="E371" s="5" t="s">
        <v>410</v>
      </c>
      <c r="F371" s="5">
        <v>40</v>
      </c>
      <c r="G371" s="5" t="s">
        <v>35</v>
      </c>
      <c r="H371" s="5" t="s">
        <v>289</v>
      </c>
      <c r="I371" s="5">
        <v>5</v>
      </c>
      <c r="J371" s="5" t="s">
        <v>119</v>
      </c>
      <c r="K371" s="4">
        <v>3</v>
      </c>
      <c r="L371" s="4">
        <v>3</v>
      </c>
      <c r="M371" s="4">
        <v>3</v>
      </c>
      <c r="N371" s="5">
        <v>50</v>
      </c>
      <c r="O371" s="5">
        <v>50</v>
      </c>
      <c r="P371" s="5">
        <v>50</v>
      </c>
      <c r="Q371" s="5">
        <v>150</v>
      </c>
      <c r="R371" s="49">
        <v>1</v>
      </c>
      <c r="S371" s="43">
        <v>535</v>
      </c>
    </row>
    <row r="372" spans="1:217" s="25" customFormat="1" ht="12.75">
      <c r="A372" s="45"/>
      <c r="B372" s="4" t="s">
        <v>181</v>
      </c>
      <c r="C372" s="15">
        <v>42540</v>
      </c>
      <c r="D372" s="4">
        <v>13</v>
      </c>
      <c r="E372" s="5" t="s">
        <v>410</v>
      </c>
      <c r="F372" s="5">
        <v>40</v>
      </c>
      <c r="G372" s="5" t="s">
        <v>35</v>
      </c>
      <c r="H372" s="5" t="s">
        <v>289</v>
      </c>
      <c r="I372" s="5">
        <v>5</v>
      </c>
      <c r="J372" s="5" t="s">
        <v>119</v>
      </c>
      <c r="K372" s="4">
        <v>3</v>
      </c>
      <c r="L372" s="4">
        <v>3</v>
      </c>
      <c r="M372" s="4">
        <v>3</v>
      </c>
      <c r="N372" s="5">
        <v>50</v>
      </c>
      <c r="O372" s="5">
        <v>50</v>
      </c>
      <c r="P372" s="5">
        <v>50</v>
      </c>
      <c r="Q372" s="5">
        <v>150</v>
      </c>
      <c r="R372" s="49">
        <v>2</v>
      </c>
      <c r="S372" s="43"/>
      <c r="T372" s="38"/>
      <c r="U372" s="38"/>
      <c r="V372" s="5"/>
      <c r="W372" s="5"/>
      <c r="X372" s="5"/>
      <c r="Y372" s="5"/>
      <c r="Z372" s="58"/>
      <c r="AA372" s="50"/>
      <c r="AB372" s="5"/>
      <c r="AC372" s="5"/>
      <c r="AD372" s="58"/>
      <c r="AE372" s="50"/>
      <c r="AF372" s="50"/>
      <c r="AG372" s="50"/>
      <c r="AH372" s="50"/>
      <c r="AI372" s="50"/>
      <c r="AJ372" s="50"/>
      <c r="AK372" s="50"/>
      <c r="AL372" s="50"/>
      <c r="AM372" s="50"/>
      <c r="AN372" s="50"/>
      <c r="AO372" s="50"/>
      <c r="AP372" s="5"/>
      <c r="AQ372" s="5"/>
      <c r="AR372" s="5"/>
      <c r="AS372" s="5"/>
      <c r="AT372" s="38"/>
      <c r="AU372" s="38"/>
      <c r="AV372" s="5"/>
      <c r="AW372" s="5"/>
      <c r="AX372" s="5"/>
      <c r="AY372" s="5"/>
      <c r="AZ372" s="49"/>
      <c r="BA372" s="43"/>
      <c r="BB372" s="38"/>
      <c r="BC372" s="38"/>
      <c r="BD372" s="38"/>
      <c r="BE372" s="38"/>
      <c r="BF372" s="38"/>
      <c r="BG372" s="38"/>
      <c r="BH372" s="38"/>
      <c r="BI372" s="38"/>
      <c r="BJ372" s="38"/>
      <c r="BK372" s="38"/>
      <c r="BL372" s="38"/>
      <c r="BM372" s="38"/>
      <c r="BN372" s="38"/>
      <c r="BO372" s="38"/>
      <c r="BP372" s="38"/>
      <c r="BQ372" s="38"/>
      <c r="BR372" s="38"/>
      <c r="BS372" s="38"/>
      <c r="BT372" s="38"/>
      <c r="BU372" s="38"/>
      <c r="BV372" s="38"/>
      <c r="BW372" s="38"/>
      <c r="BX372" s="38"/>
      <c r="BY372" s="38"/>
      <c r="BZ372" s="38"/>
      <c r="CA372" s="38"/>
      <c r="CB372" s="38"/>
      <c r="CC372" s="38"/>
      <c r="CD372" s="38"/>
      <c r="CE372" s="38"/>
      <c r="CF372" s="38"/>
      <c r="CG372" s="38"/>
      <c r="CH372" s="38"/>
      <c r="CI372" s="38"/>
      <c r="CJ372" s="38"/>
      <c r="CK372" s="38"/>
      <c r="CL372" s="38"/>
      <c r="CM372" s="38"/>
      <c r="CN372" s="38"/>
      <c r="CO372" s="38"/>
      <c r="CP372" s="38"/>
      <c r="CQ372" s="38"/>
      <c r="CR372" s="38"/>
      <c r="CS372" s="38"/>
      <c r="CT372" s="38"/>
      <c r="CU372" s="38"/>
      <c r="CV372" s="38"/>
      <c r="CW372" s="38"/>
      <c r="CX372" s="38"/>
      <c r="CY372" s="38"/>
      <c r="CZ372" s="38"/>
      <c r="DA372" s="38"/>
      <c r="DB372" s="38"/>
      <c r="DC372" s="38"/>
      <c r="DD372" s="38"/>
      <c r="DE372" s="38"/>
      <c r="DF372" s="38"/>
      <c r="DG372" s="38"/>
      <c r="DH372" s="38"/>
      <c r="DI372" s="38"/>
      <c r="DJ372" s="38"/>
      <c r="DK372" s="38"/>
      <c r="DL372" s="38"/>
      <c r="DM372" s="38"/>
      <c r="DN372" s="38"/>
      <c r="DO372" s="38"/>
      <c r="DP372" s="38"/>
      <c r="DQ372" s="38"/>
      <c r="DR372" s="38"/>
      <c r="DS372" s="38"/>
      <c r="DT372" s="38"/>
      <c r="DU372" s="38"/>
      <c r="DV372" s="38"/>
      <c r="DW372" s="38"/>
      <c r="DX372" s="38"/>
      <c r="DY372" s="38"/>
      <c r="DZ372" s="38"/>
      <c r="EA372" s="38"/>
      <c r="EB372" s="38"/>
      <c r="EC372" s="38"/>
      <c r="ED372" s="38"/>
      <c r="EE372" s="38"/>
      <c r="EF372" s="38"/>
      <c r="EG372" s="38"/>
      <c r="EH372" s="38"/>
      <c r="EI372" s="38"/>
      <c r="EJ372" s="38"/>
      <c r="EK372" s="38"/>
      <c r="EL372" s="38"/>
      <c r="EM372" s="38"/>
      <c r="EN372" s="38"/>
      <c r="EO372" s="38"/>
      <c r="EP372" s="38"/>
      <c r="EQ372" s="38"/>
      <c r="ER372" s="38"/>
      <c r="ES372" s="38"/>
      <c r="ET372" s="38"/>
      <c r="EU372" s="38"/>
      <c r="EV372" s="38"/>
      <c r="EW372" s="38"/>
      <c r="EX372" s="38"/>
      <c r="EY372" s="38"/>
      <c r="EZ372" s="38"/>
      <c r="FA372" s="38"/>
      <c r="FB372" s="38"/>
      <c r="FC372" s="38"/>
      <c r="FD372" s="38"/>
      <c r="FE372" s="38"/>
      <c r="FF372" s="38"/>
      <c r="FG372" s="38"/>
      <c r="FH372" s="38"/>
      <c r="FI372" s="38"/>
      <c r="FJ372" s="38"/>
      <c r="FK372" s="38"/>
      <c r="FL372" s="38"/>
      <c r="FM372" s="38"/>
      <c r="FN372" s="38"/>
      <c r="FO372" s="38"/>
      <c r="FP372" s="38"/>
      <c r="FQ372" s="38"/>
      <c r="FR372" s="38"/>
      <c r="FS372" s="38"/>
      <c r="FT372" s="38"/>
      <c r="FU372" s="38"/>
      <c r="FV372" s="38"/>
      <c r="FW372" s="38"/>
      <c r="FX372" s="38"/>
      <c r="FY372" s="38"/>
      <c r="FZ372" s="38"/>
      <c r="GA372" s="38"/>
      <c r="GB372" s="38"/>
      <c r="GC372" s="38"/>
      <c r="GD372" s="38"/>
      <c r="GE372" s="38"/>
      <c r="GF372" s="38"/>
      <c r="GG372" s="38"/>
      <c r="GH372" s="38"/>
      <c r="GI372" s="38"/>
      <c r="GJ372" s="38"/>
      <c r="GK372" s="38"/>
      <c r="GL372" s="38"/>
      <c r="GM372" s="38"/>
      <c r="GN372" s="38"/>
      <c r="GO372" s="38"/>
      <c r="GP372" s="38"/>
      <c r="GQ372" s="38"/>
      <c r="GR372" s="38"/>
      <c r="GS372" s="38"/>
      <c r="GT372" s="38"/>
      <c r="GU372" s="38"/>
      <c r="GV372" s="38"/>
      <c r="GW372" s="38"/>
      <c r="GX372" s="38"/>
      <c r="GY372" s="38"/>
      <c r="GZ372" s="38"/>
      <c r="HA372" s="38"/>
      <c r="HB372" s="38"/>
      <c r="HC372" s="38"/>
      <c r="HD372" s="38"/>
      <c r="HE372" s="38"/>
      <c r="HF372" s="38"/>
      <c r="HG372" s="38"/>
      <c r="HH372" s="38"/>
      <c r="HI372" s="38"/>
    </row>
    <row r="373" spans="2:18" ht="12.75">
      <c r="B373" s="4" t="s">
        <v>181</v>
      </c>
      <c r="C373" s="15" t="s">
        <v>324</v>
      </c>
      <c r="D373" s="4">
        <v>15</v>
      </c>
      <c r="E373" s="5" t="s">
        <v>410</v>
      </c>
      <c r="F373" s="5">
        <v>40</v>
      </c>
      <c r="G373" s="5" t="s">
        <v>35</v>
      </c>
      <c r="H373" s="5" t="s">
        <v>289</v>
      </c>
      <c r="I373" s="5">
        <v>5</v>
      </c>
      <c r="J373" s="5" t="s">
        <v>119</v>
      </c>
      <c r="K373" s="4">
        <v>5</v>
      </c>
      <c r="L373" s="4">
        <v>5</v>
      </c>
      <c r="M373" s="4">
        <v>5</v>
      </c>
      <c r="N373" s="5">
        <v>40</v>
      </c>
      <c r="O373" s="5">
        <v>40</v>
      </c>
      <c r="P373" s="5">
        <v>40</v>
      </c>
      <c r="Q373" s="5">
        <v>120</v>
      </c>
      <c r="R373" s="49">
        <v>3</v>
      </c>
    </row>
    <row r="374" spans="2:19" ht="12.75">
      <c r="B374" s="12" t="s">
        <v>181</v>
      </c>
      <c r="C374" s="16" t="s">
        <v>323</v>
      </c>
      <c r="D374" s="12">
        <v>15</v>
      </c>
      <c r="E374" s="13" t="s">
        <v>410</v>
      </c>
      <c r="F374" s="13">
        <v>40</v>
      </c>
      <c r="G374" s="13" t="s">
        <v>35</v>
      </c>
      <c r="H374" s="13" t="s">
        <v>289</v>
      </c>
      <c r="I374" s="13">
        <v>5</v>
      </c>
      <c r="J374" s="13" t="s">
        <v>119</v>
      </c>
      <c r="K374" s="12">
        <v>3</v>
      </c>
      <c r="L374" s="12">
        <v>3</v>
      </c>
      <c r="M374" s="12">
        <v>4</v>
      </c>
      <c r="N374" s="13">
        <v>40</v>
      </c>
      <c r="O374" s="13">
        <v>40</v>
      </c>
      <c r="P374" s="13">
        <v>35</v>
      </c>
      <c r="Q374" s="13">
        <v>115</v>
      </c>
      <c r="R374" s="55">
        <v>4</v>
      </c>
      <c r="S374" s="60"/>
    </row>
    <row r="375" spans="2:19" ht="12.75">
      <c r="B375" s="12" t="s">
        <v>181</v>
      </c>
      <c r="C375" s="16" t="s">
        <v>323</v>
      </c>
      <c r="D375" s="12">
        <v>15</v>
      </c>
      <c r="E375" s="13" t="s">
        <v>222</v>
      </c>
      <c r="F375" s="13">
        <v>40</v>
      </c>
      <c r="G375" s="13" t="s">
        <v>35</v>
      </c>
      <c r="H375" s="13" t="s">
        <v>286</v>
      </c>
      <c r="I375" s="13">
        <v>17</v>
      </c>
      <c r="J375" s="13">
        <v>24</v>
      </c>
      <c r="K375" s="12">
        <v>1</v>
      </c>
      <c r="L375" s="12">
        <v>2</v>
      </c>
      <c r="M375" s="12">
        <v>1</v>
      </c>
      <c r="N375" s="13">
        <v>50</v>
      </c>
      <c r="O375" s="13">
        <v>45</v>
      </c>
      <c r="P375" s="13">
        <v>50</v>
      </c>
      <c r="Q375" s="13">
        <v>145</v>
      </c>
      <c r="R375" s="55">
        <v>1</v>
      </c>
      <c r="S375" s="60">
        <v>145</v>
      </c>
    </row>
    <row r="376" spans="1:217" s="40" customFormat="1" ht="13.5" thickBot="1">
      <c r="A376" s="45"/>
      <c r="B376" s="4" t="s">
        <v>181</v>
      </c>
      <c r="C376" s="15" t="s">
        <v>323</v>
      </c>
      <c r="D376" s="4">
        <v>15</v>
      </c>
      <c r="E376" s="5" t="s">
        <v>224</v>
      </c>
      <c r="F376" s="5">
        <v>49</v>
      </c>
      <c r="G376" s="5" t="s">
        <v>35</v>
      </c>
      <c r="H376" s="5" t="s">
        <v>288</v>
      </c>
      <c r="I376" s="5">
        <v>66</v>
      </c>
      <c r="J376" s="5">
        <v>16</v>
      </c>
      <c r="K376" s="4">
        <v>2</v>
      </c>
      <c r="L376" s="4">
        <v>4</v>
      </c>
      <c r="M376" s="4">
        <v>3</v>
      </c>
      <c r="N376" s="5">
        <v>45</v>
      </c>
      <c r="O376" s="5">
        <v>35</v>
      </c>
      <c r="P376" s="5">
        <v>40</v>
      </c>
      <c r="Q376" s="5">
        <v>120</v>
      </c>
      <c r="R376" s="49">
        <v>1</v>
      </c>
      <c r="S376" s="43">
        <v>120</v>
      </c>
      <c r="T376" s="38"/>
      <c r="U376" s="38"/>
      <c r="V376" s="5"/>
      <c r="W376" s="5"/>
      <c r="X376" s="5"/>
      <c r="Y376" s="5"/>
      <c r="Z376" s="58"/>
      <c r="AA376" s="50"/>
      <c r="AB376" s="5"/>
      <c r="AC376" s="5"/>
      <c r="AD376" s="58"/>
      <c r="AE376" s="50"/>
      <c r="AF376" s="50"/>
      <c r="AG376" s="50"/>
      <c r="AH376" s="50"/>
      <c r="AI376" s="50"/>
      <c r="AJ376" s="50"/>
      <c r="AK376" s="50"/>
      <c r="AL376" s="50"/>
      <c r="AM376" s="50"/>
      <c r="AN376" s="50"/>
      <c r="AO376" s="50"/>
      <c r="AP376" s="5"/>
      <c r="AQ376" s="5"/>
      <c r="AR376" s="5"/>
      <c r="AS376" s="5"/>
      <c r="AT376" s="38"/>
      <c r="AU376" s="38"/>
      <c r="AV376" s="5"/>
      <c r="AW376" s="5"/>
      <c r="AX376" s="5"/>
      <c r="AY376" s="5"/>
      <c r="AZ376" s="49"/>
      <c r="BA376" s="43"/>
      <c r="BB376" s="38"/>
      <c r="BC376" s="38"/>
      <c r="BD376" s="38"/>
      <c r="BE376" s="38"/>
      <c r="BF376" s="38"/>
      <c r="BG376" s="38"/>
      <c r="BH376" s="38"/>
      <c r="BI376" s="38"/>
      <c r="BJ376" s="38"/>
      <c r="BK376" s="38"/>
      <c r="BL376" s="38"/>
      <c r="BM376" s="38"/>
      <c r="BN376" s="38"/>
      <c r="BO376" s="38"/>
      <c r="BP376" s="38"/>
      <c r="BQ376" s="38"/>
      <c r="BR376" s="38"/>
      <c r="BS376" s="38"/>
      <c r="BT376" s="38"/>
      <c r="BU376" s="38"/>
      <c r="BV376" s="38"/>
      <c r="BW376" s="38"/>
      <c r="BX376" s="38"/>
      <c r="BY376" s="38"/>
      <c r="BZ376" s="38"/>
      <c r="CA376" s="38"/>
      <c r="CB376" s="38"/>
      <c r="CC376" s="38"/>
      <c r="CD376" s="38"/>
      <c r="CE376" s="38"/>
      <c r="CF376" s="38"/>
      <c r="CG376" s="38"/>
      <c r="CH376" s="38"/>
      <c r="CI376" s="38"/>
      <c r="CJ376" s="38"/>
      <c r="CK376" s="38"/>
      <c r="CL376" s="38"/>
      <c r="CM376" s="38"/>
      <c r="CN376" s="38"/>
      <c r="CO376" s="38"/>
      <c r="CP376" s="38"/>
      <c r="CQ376" s="38"/>
      <c r="CR376" s="38"/>
      <c r="CS376" s="38"/>
      <c r="CT376" s="38"/>
      <c r="CU376" s="38"/>
      <c r="CV376" s="38"/>
      <c r="CW376" s="38"/>
      <c r="CX376" s="38"/>
      <c r="CY376" s="38"/>
      <c r="CZ376" s="38"/>
      <c r="DA376" s="38"/>
      <c r="DB376" s="38"/>
      <c r="DC376" s="38"/>
      <c r="DD376" s="38"/>
      <c r="DE376" s="38"/>
      <c r="DF376" s="38"/>
      <c r="DG376" s="38"/>
      <c r="DH376" s="38"/>
      <c r="DI376" s="38"/>
      <c r="DJ376" s="38"/>
      <c r="DK376" s="38"/>
      <c r="DL376" s="38"/>
      <c r="DM376" s="38"/>
      <c r="DN376" s="38"/>
      <c r="DO376" s="38"/>
      <c r="DP376" s="38"/>
      <c r="DQ376" s="38"/>
      <c r="DR376" s="38"/>
      <c r="DS376" s="38"/>
      <c r="DT376" s="38"/>
      <c r="DU376" s="38"/>
      <c r="DV376" s="38"/>
      <c r="DW376" s="38"/>
      <c r="DX376" s="38"/>
      <c r="DY376" s="38"/>
      <c r="DZ376" s="38"/>
      <c r="EA376" s="38"/>
      <c r="EB376" s="38"/>
      <c r="EC376" s="38"/>
      <c r="ED376" s="38"/>
      <c r="EE376" s="38"/>
      <c r="EF376" s="38"/>
      <c r="EG376" s="38"/>
      <c r="EH376" s="38"/>
      <c r="EI376" s="38"/>
      <c r="EJ376" s="38"/>
      <c r="EK376" s="38"/>
      <c r="EL376" s="38"/>
      <c r="EM376" s="38"/>
      <c r="EN376" s="38"/>
      <c r="EO376" s="38"/>
      <c r="EP376" s="38"/>
      <c r="EQ376" s="38"/>
      <c r="ER376" s="38"/>
      <c r="ES376" s="38"/>
      <c r="ET376" s="38"/>
      <c r="EU376" s="38"/>
      <c r="EV376" s="38"/>
      <c r="EW376" s="38"/>
      <c r="EX376" s="38"/>
      <c r="EY376" s="38"/>
      <c r="EZ376" s="38"/>
      <c r="FA376" s="38"/>
      <c r="FB376" s="38"/>
      <c r="FC376" s="38"/>
      <c r="FD376" s="38"/>
      <c r="FE376" s="38"/>
      <c r="FF376" s="38"/>
      <c r="FG376" s="38"/>
      <c r="FH376" s="38"/>
      <c r="FI376" s="38"/>
      <c r="FJ376" s="38"/>
      <c r="FK376" s="38"/>
      <c r="FL376" s="38"/>
      <c r="FM376" s="38"/>
      <c r="FN376" s="38"/>
      <c r="FO376" s="38"/>
      <c r="FP376" s="38"/>
      <c r="FQ376" s="38"/>
      <c r="FR376" s="38"/>
      <c r="FS376" s="38"/>
      <c r="FT376" s="38"/>
      <c r="FU376" s="38"/>
      <c r="FV376" s="38"/>
      <c r="FW376" s="38"/>
      <c r="FX376" s="38"/>
      <c r="FY376" s="38"/>
      <c r="FZ376" s="38"/>
      <c r="GA376" s="38"/>
      <c r="GB376" s="38"/>
      <c r="GC376" s="38"/>
      <c r="GD376" s="38"/>
      <c r="GE376" s="38"/>
      <c r="GF376" s="38"/>
      <c r="GG376" s="38"/>
      <c r="GH376" s="38"/>
      <c r="GI376" s="38"/>
      <c r="GJ376" s="38"/>
      <c r="GK376" s="38"/>
      <c r="GL376" s="38"/>
      <c r="GM376" s="38"/>
      <c r="GN376" s="38"/>
      <c r="GO376" s="38"/>
      <c r="GP376" s="38"/>
      <c r="GQ376" s="38"/>
      <c r="GR376" s="38"/>
      <c r="GS376" s="38"/>
      <c r="GT376" s="38"/>
      <c r="GU376" s="38"/>
      <c r="GV376" s="38"/>
      <c r="GW376" s="38"/>
      <c r="GX376" s="38"/>
      <c r="GY376" s="38"/>
      <c r="GZ376" s="38"/>
      <c r="HA376" s="38"/>
      <c r="HB376" s="38"/>
      <c r="HC376" s="38"/>
      <c r="HD376" s="38"/>
      <c r="HE376" s="38"/>
      <c r="HF376" s="38"/>
      <c r="HG376" s="38"/>
      <c r="HH376" s="38"/>
      <c r="HI376" s="38"/>
    </row>
    <row r="377" spans="18:19" ht="12.75">
      <c r="R377" s="5"/>
      <c r="S377" s="58"/>
    </row>
    <row r="378" spans="1:217" s="25" customFormat="1" ht="12.75">
      <c r="A378" s="45"/>
      <c r="B378" s="1" t="s">
        <v>3</v>
      </c>
      <c r="C378" s="14" t="s">
        <v>4</v>
      </c>
      <c r="D378" s="2" t="s">
        <v>26</v>
      </c>
      <c r="E378" s="1" t="s">
        <v>0</v>
      </c>
      <c r="F378" s="2" t="s">
        <v>2</v>
      </c>
      <c r="G378" s="1" t="s">
        <v>7</v>
      </c>
      <c r="H378" s="1" t="s">
        <v>1</v>
      </c>
      <c r="I378" s="2" t="s">
        <v>6</v>
      </c>
      <c r="J378" s="2" t="s">
        <v>175</v>
      </c>
      <c r="K378" s="2" t="s">
        <v>169</v>
      </c>
      <c r="L378" s="2" t="s">
        <v>170</v>
      </c>
      <c r="M378" s="2" t="s">
        <v>171</v>
      </c>
      <c r="N378" s="1" t="s">
        <v>172</v>
      </c>
      <c r="O378" s="1" t="s">
        <v>173</v>
      </c>
      <c r="P378" s="1" t="s">
        <v>174</v>
      </c>
      <c r="Q378" s="1" t="s">
        <v>358</v>
      </c>
      <c r="R378" s="51" t="s">
        <v>564</v>
      </c>
      <c r="S378" s="57" t="s">
        <v>588</v>
      </c>
      <c r="T378" s="38"/>
      <c r="U378" s="38"/>
      <c r="V378" s="5"/>
      <c r="W378" s="5"/>
      <c r="X378" s="5"/>
      <c r="Y378" s="5"/>
      <c r="Z378" s="58"/>
      <c r="AA378" s="50"/>
      <c r="AB378" s="5"/>
      <c r="AC378" s="5"/>
      <c r="AD378" s="58"/>
      <c r="AE378" s="50"/>
      <c r="AF378" s="50"/>
      <c r="AG378" s="50"/>
      <c r="AH378" s="50"/>
      <c r="AI378" s="50"/>
      <c r="AJ378" s="50"/>
      <c r="AK378" s="50"/>
      <c r="AL378" s="50"/>
      <c r="AM378" s="50"/>
      <c r="AN378" s="50"/>
      <c r="AO378" s="50"/>
      <c r="AP378" s="5"/>
      <c r="AQ378" s="5"/>
      <c r="AR378" s="5"/>
      <c r="AS378" s="5"/>
      <c r="AT378" s="38"/>
      <c r="AU378" s="38"/>
      <c r="AV378" s="5"/>
      <c r="AW378" s="5"/>
      <c r="AX378" s="5"/>
      <c r="AY378" s="5"/>
      <c r="AZ378" s="49"/>
      <c r="BA378" s="43"/>
      <c r="BB378" s="38"/>
      <c r="BC378" s="38"/>
      <c r="BD378" s="38"/>
      <c r="BE378" s="38"/>
      <c r="BF378" s="38"/>
      <c r="BG378" s="38"/>
      <c r="BH378" s="38"/>
      <c r="BI378" s="38"/>
      <c r="BJ378" s="38"/>
      <c r="BK378" s="38"/>
      <c r="BL378" s="38"/>
      <c r="BM378" s="38"/>
      <c r="BN378" s="38"/>
      <c r="BO378" s="38"/>
      <c r="BP378" s="38"/>
      <c r="BQ378" s="38"/>
      <c r="BR378" s="38"/>
      <c r="BS378" s="38"/>
      <c r="BT378" s="38"/>
      <c r="BU378" s="38"/>
      <c r="BV378" s="38"/>
      <c r="BW378" s="38"/>
      <c r="BX378" s="38"/>
      <c r="BY378" s="38"/>
      <c r="BZ378" s="38"/>
      <c r="CA378" s="38"/>
      <c r="CB378" s="38"/>
      <c r="CC378" s="38"/>
      <c r="CD378" s="38"/>
      <c r="CE378" s="38"/>
      <c r="CF378" s="38"/>
      <c r="CG378" s="38"/>
      <c r="CH378" s="38"/>
      <c r="CI378" s="38"/>
      <c r="CJ378" s="38"/>
      <c r="CK378" s="38"/>
      <c r="CL378" s="38"/>
      <c r="CM378" s="38"/>
      <c r="CN378" s="38"/>
      <c r="CO378" s="38"/>
      <c r="CP378" s="38"/>
      <c r="CQ378" s="38"/>
      <c r="CR378" s="38"/>
      <c r="CS378" s="38"/>
      <c r="CT378" s="38"/>
      <c r="CU378" s="38"/>
      <c r="CV378" s="38"/>
      <c r="CW378" s="38"/>
      <c r="CX378" s="38"/>
      <c r="CY378" s="38"/>
      <c r="CZ378" s="38"/>
      <c r="DA378" s="38"/>
      <c r="DB378" s="38"/>
      <c r="DC378" s="38"/>
      <c r="DD378" s="38"/>
      <c r="DE378" s="38"/>
      <c r="DF378" s="38"/>
      <c r="DG378" s="38"/>
      <c r="DH378" s="38"/>
      <c r="DI378" s="38"/>
      <c r="DJ378" s="38"/>
      <c r="DK378" s="38"/>
      <c r="DL378" s="38"/>
      <c r="DM378" s="38"/>
      <c r="DN378" s="38"/>
      <c r="DO378" s="38"/>
      <c r="DP378" s="38"/>
      <c r="DQ378" s="38"/>
      <c r="DR378" s="38"/>
      <c r="DS378" s="38"/>
      <c r="DT378" s="38"/>
      <c r="DU378" s="38"/>
      <c r="DV378" s="38"/>
      <c r="DW378" s="38"/>
      <c r="DX378" s="38"/>
      <c r="DY378" s="38"/>
      <c r="DZ378" s="38"/>
      <c r="EA378" s="38"/>
      <c r="EB378" s="38"/>
      <c r="EC378" s="38"/>
      <c r="ED378" s="38"/>
      <c r="EE378" s="38"/>
      <c r="EF378" s="38"/>
      <c r="EG378" s="38"/>
      <c r="EH378" s="38"/>
      <c r="EI378" s="38"/>
      <c r="EJ378" s="38"/>
      <c r="EK378" s="38"/>
      <c r="EL378" s="38"/>
      <c r="EM378" s="38"/>
      <c r="EN378" s="38"/>
      <c r="EO378" s="38"/>
      <c r="EP378" s="38"/>
      <c r="EQ378" s="38"/>
      <c r="ER378" s="38"/>
      <c r="ES378" s="38"/>
      <c r="ET378" s="38"/>
      <c r="EU378" s="38"/>
      <c r="EV378" s="38"/>
      <c r="EW378" s="38"/>
      <c r="EX378" s="38"/>
      <c r="EY378" s="38"/>
      <c r="EZ378" s="38"/>
      <c r="FA378" s="38"/>
      <c r="FB378" s="38"/>
      <c r="FC378" s="38"/>
      <c r="FD378" s="38"/>
      <c r="FE378" s="38"/>
      <c r="FF378" s="38"/>
      <c r="FG378" s="38"/>
      <c r="FH378" s="38"/>
      <c r="FI378" s="38"/>
      <c r="FJ378" s="38"/>
      <c r="FK378" s="38"/>
      <c r="FL378" s="38"/>
      <c r="FM378" s="38"/>
      <c r="FN378" s="38"/>
      <c r="FO378" s="38"/>
      <c r="FP378" s="38"/>
      <c r="FQ378" s="38"/>
      <c r="FR378" s="38"/>
      <c r="FS378" s="38"/>
      <c r="FT378" s="38"/>
      <c r="FU378" s="38"/>
      <c r="FV378" s="38"/>
      <c r="FW378" s="38"/>
      <c r="FX378" s="38"/>
      <c r="FY378" s="38"/>
      <c r="FZ378" s="38"/>
      <c r="GA378" s="38"/>
      <c r="GB378" s="38"/>
      <c r="GC378" s="38"/>
      <c r="GD378" s="38"/>
      <c r="GE378" s="38"/>
      <c r="GF378" s="38"/>
      <c r="GG378" s="38"/>
      <c r="GH378" s="38"/>
      <c r="GI378" s="38"/>
      <c r="GJ378" s="38"/>
      <c r="GK378" s="38"/>
      <c r="GL378" s="38"/>
      <c r="GM378" s="38"/>
      <c r="GN378" s="38"/>
      <c r="GO378" s="38"/>
      <c r="GP378" s="38"/>
      <c r="GQ378" s="38"/>
      <c r="GR378" s="38"/>
      <c r="GS378" s="38"/>
      <c r="GT378" s="38"/>
      <c r="GU378" s="38"/>
      <c r="GV378" s="38"/>
      <c r="GW378" s="38"/>
      <c r="GX378" s="38"/>
      <c r="GY378" s="38"/>
      <c r="GZ378" s="38"/>
      <c r="HA378" s="38"/>
      <c r="HB378" s="38"/>
      <c r="HC378" s="38"/>
      <c r="HD378" s="38"/>
      <c r="HE378" s="38"/>
      <c r="HF378" s="38"/>
      <c r="HG378" s="38"/>
      <c r="HH378" s="38"/>
      <c r="HI378" s="38"/>
    </row>
    <row r="379" spans="2:19" ht="12.75">
      <c r="B379" s="4" t="s">
        <v>181</v>
      </c>
      <c r="C379" s="15" t="s">
        <v>324</v>
      </c>
      <c r="D379" s="4">
        <v>5</v>
      </c>
      <c r="E379" s="5" t="s">
        <v>189</v>
      </c>
      <c r="F379" s="5">
        <v>4</v>
      </c>
      <c r="G379" s="5" t="s">
        <v>33</v>
      </c>
      <c r="H379" s="5">
        <v>19600144</v>
      </c>
      <c r="I379" s="5">
        <v>144</v>
      </c>
      <c r="J379" s="5">
        <v>1</v>
      </c>
      <c r="K379" s="4">
        <v>1</v>
      </c>
      <c r="L379" s="4">
        <v>1</v>
      </c>
      <c r="M379" s="4">
        <v>1</v>
      </c>
      <c r="N379" s="5">
        <v>40</v>
      </c>
      <c r="O379" s="5">
        <v>40</v>
      </c>
      <c r="P379" s="5">
        <v>40</v>
      </c>
      <c r="Q379" s="5">
        <v>120</v>
      </c>
      <c r="R379" s="49">
        <v>1</v>
      </c>
      <c r="S379" s="43">
        <v>220</v>
      </c>
    </row>
    <row r="380" spans="2:19" ht="12.75">
      <c r="B380" s="12" t="s">
        <v>181</v>
      </c>
      <c r="C380" s="16" t="s">
        <v>323</v>
      </c>
      <c r="D380" s="12">
        <v>5</v>
      </c>
      <c r="E380" s="13" t="s">
        <v>189</v>
      </c>
      <c r="F380" s="13">
        <v>4</v>
      </c>
      <c r="G380" s="13" t="s">
        <v>33</v>
      </c>
      <c r="H380" s="13">
        <v>19600144</v>
      </c>
      <c r="I380" s="13">
        <v>144</v>
      </c>
      <c r="J380" s="13">
        <v>1</v>
      </c>
      <c r="K380" s="12">
        <v>3</v>
      </c>
      <c r="L380" s="12">
        <v>2</v>
      </c>
      <c r="M380" s="12">
        <v>2</v>
      </c>
      <c r="N380" s="13">
        <v>30</v>
      </c>
      <c r="O380" s="13">
        <v>35</v>
      </c>
      <c r="P380" s="13">
        <v>35</v>
      </c>
      <c r="Q380" s="13">
        <v>100</v>
      </c>
      <c r="R380" s="55">
        <v>2</v>
      </c>
      <c r="S380" s="60"/>
    </row>
    <row r="381" spans="2:19" ht="12.75">
      <c r="B381" s="4" t="s">
        <v>181</v>
      </c>
      <c r="C381" s="15">
        <v>42539</v>
      </c>
      <c r="D381" s="4">
        <v>5</v>
      </c>
      <c r="E381" s="5" t="s">
        <v>192</v>
      </c>
      <c r="F381" s="5">
        <v>4</v>
      </c>
      <c r="G381" s="5" t="s">
        <v>33</v>
      </c>
      <c r="H381" s="5">
        <v>19603543</v>
      </c>
      <c r="I381" s="5">
        <v>110</v>
      </c>
      <c r="J381" s="5">
        <v>1</v>
      </c>
      <c r="K381" s="4">
        <v>2</v>
      </c>
      <c r="L381" s="4">
        <v>2</v>
      </c>
      <c r="M381" s="4">
        <v>2</v>
      </c>
      <c r="N381" s="5">
        <v>35</v>
      </c>
      <c r="O381" s="5">
        <v>35</v>
      </c>
      <c r="P381" s="5">
        <v>35</v>
      </c>
      <c r="Q381" s="5">
        <v>105</v>
      </c>
      <c r="R381" s="49">
        <v>1</v>
      </c>
      <c r="S381" s="43">
        <v>290</v>
      </c>
    </row>
    <row r="382" spans="1:217" s="25" customFormat="1" ht="12.75">
      <c r="A382" s="45"/>
      <c r="B382" s="4" t="s">
        <v>181</v>
      </c>
      <c r="C382" s="15" t="s">
        <v>324</v>
      </c>
      <c r="D382" s="4">
        <v>5</v>
      </c>
      <c r="E382" s="5" t="s">
        <v>192</v>
      </c>
      <c r="F382" s="5">
        <v>4</v>
      </c>
      <c r="G382" s="5" t="s">
        <v>33</v>
      </c>
      <c r="H382" s="5">
        <v>19603543</v>
      </c>
      <c r="I382" s="5">
        <v>110</v>
      </c>
      <c r="J382" s="5">
        <v>1</v>
      </c>
      <c r="K382" s="4">
        <v>4</v>
      </c>
      <c r="L382" s="4">
        <v>4</v>
      </c>
      <c r="M382" s="4">
        <v>4</v>
      </c>
      <c r="N382" s="5">
        <v>25</v>
      </c>
      <c r="O382" s="5">
        <v>25</v>
      </c>
      <c r="P382" s="5">
        <v>25</v>
      </c>
      <c r="Q382" s="5">
        <v>75</v>
      </c>
      <c r="R382" s="49">
        <v>2</v>
      </c>
      <c r="S382" s="43"/>
      <c r="T382" s="38"/>
      <c r="U382" s="38"/>
      <c r="V382" s="5"/>
      <c r="W382" s="5"/>
      <c r="X382" s="5"/>
      <c r="Y382" s="5"/>
      <c r="Z382" s="58"/>
      <c r="AA382" s="50"/>
      <c r="AB382" s="5"/>
      <c r="AC382" s="5"/>
      <c r="AD382" s="58"/>
      <c r="AE382" s="50"/>
      <c r="AF382" s="50"/>
      <c r="AG382" s="50"/>
      <c r="AH382" s="50"/>
      <c r="AI382" s="50"/>
      <c r="AJ382" s="50"/>
      <c r="AK382" s="50"/>
      <c r="AL382" s="50"/>
      <c r="AM382" s="50"/>
      <c r="AN382" s="50"/>
      <c r="AO382" s="50"/>
      <c r="AP382" s="5"/>
      <c r="AQ382" s="5"/>
      <c r="AR382" s="5"/>
      <c r="AS382" s="5"/>
      <c r="AT382" s="38"/>
      <c r="AU382" s="38"/>
      <c r="AV382" s="5"/>
      <c r="AW382" s="5"/>
      <c r="AX382" s="5"/>
      <c r="AY382" s="5"/>
      <c r="AZ382" s="49"/>
      <c r="BA382" s="43"/>
      <c r="BB382" s="38"/>
      <c r="BC382" s="38"/>
      <c r="BD382" s="38"/>
      <c r="BE382" s="38"/>
      <c r="BF382" s="38"/>
      <c r="BG382" s="38"/>
      <c r="BH382" s="38"/>
      <c r="BI382" s="38"/>
      <c r="BJ382" s="38"/>
      <c r="BK382" s="38"/>
      <c r="BL382" s="38"/>
      <c r="BM382" s="38"/>
      <c r="BN382" s="38"/>
      <c r="BO382" s="38"/>
      <c r="BP382" s="38"/>
      <c r="BQ382" s="38"/>
      <c r="BR382" s="38"/>
      <c r="BS382" s="38"/>
      <c r="BT382" s="38"/>
      <c r="BU382" s="38"/>
      <c r="BV382" s="38"/>
      <c r="BW382" s="38"/>
      <c r="BX382" s="38"/>
      <c r="BY382" s="38"/>
      <c r="BZ382" s="38"/>
      <c r="CA382" s="38"/>
      <c r="CB382" s="38"/>
      <c r="CC382" s="38"/>
      <c r="CD382" s="38"/>
      <c r="CE382" s="38"/>
      <c r="CF382" s="38"/>
      <c r="CG382" s="38"/>
      <c r="CH382" s="38"/>
      <c r="CI382" s="38"/>
      <c r="CJ382" s="38"/>
      <c r="CK382" s="38"/>
      <c r="CL382" s="38"/>
      <c r="CM382" s="38"/>
      <c r="CN382" s="38"/>
      <c r="CO382" s="38"/>
      <c r="CP382" s="38"/>
      <c r="CQ382" s="38"/>
      <c r="CR382" s="38"/>
      <c r="CS382" s="38"/>
      <c r="CT382" s="38"/>
      <c r="CU382" s="38"/>
      <c r="CV382" s="38"/>
      <c r="CW382" s="38"/>
      <c r="CX382" s="38"/>
      <c r="CY382" s="38"/>
      <c r="CZ382" s="38"/>
      <c r="DA382" s="38"/>
      <c r="DB382" s="38"/>
      <c r="DC382" s="38"/>
      <c r="DD382" s="38"/>
      <c r="DE382" s="38"/>
      <c r="DF382" s="38"/>
      <c r="DG382" s="38"/>
      <c r="DH382" s="38"/>
      <c r="DI382" s="38"/>
      <c r="DJ382" s="38"/>
      <c r="DK382" s="38"/>
      <c r="DL382" s="38"/>
      <c r="DM382" s="38"/>
      <c r="DN382" s="38"/>
      <c r="DO382" s="38"/>
      <c r="DP382" s="38"/>
      <c r="DQ382" s="38"/>
      <c r="DR382" s="38"/>
      <c r="DS382" s="38"/>
      <c r="DT382" s="38"/>
      <c r="DU382" s="38"/>
      <c r="DV382" s="38"/>
      <c r="DW382" s="38"/>
      <c r="DX382" s="38"/>
      <c r="DY382" s="38"/>
      <c r="DZ382" s="38"/>
      <c r="EA382" s="38"/>
      <c r="EB382" s="38"/>
      <c r="EC382" s="38"/>
      <c r="ED382" s="38"/>
      <c r="EE382" s="38"/>
      <c r="EF382" s="38"/>
      <c r="EG382" s="38"/>
      <c r="EH382" s="38"/>
      <c r="EI382" s="38"/>
      <c r="EJ382" s="38"/>
      <c r="EK382" s="38"/>
      <c r="EL382" s="38"/>
      <c r="EM382" s="38"/>
      <c r="EN382" s="38"/>
      <c r="EO382" s="38"/>
      <c r="EP382" s="38"/>
      <c r="EQ382" s="38"/>
      <c r="ER382" s="38"/>
      <c r="ES382" s="38"/>
      <c r="ET382" s="38"/>
      <c r="EU382" s="38"/>
      <c r="EV382" s="38"/>
      <c r="EW382" s="38"/>
      <c r="EX382" s="38"/>
      <c r="EY382" s="38"/>
      <c r="EZ382" s="38"/>
      <c r="FA382" s="38"/>
      <c r="FB382" s="38"/>
      <c r="FC382" s="38"/>
      <c r="FD382" s="38"/>
      <c r="FE382" s="38"/>
      <c r="FF382" s="38"/>
      <c r="FG382" s="38"/>
      <c r="FH382" s="38"/>
      <c r="FI382" s="38"/>
      <c r="FJ382" s="38"/>
      <c r="FK382" s="38"/>
      <c r="FL382" s="38"/>
      <c r="FM382" s="38"/>
      <c r="FN382" s="38"/>
      <c r="FO382" s="38"/>
      <c r="FP382" s="38"/>
      <c r="FQ382" s="38"/>
      <c r="FR382" s="38"/>
      <c r="FS382" s="38"/>
      <c r="FT382" s="38"/>
      <c r="FU382" s="38"/>
      <c r="FV382" s="38"/>
      <c r="FW382" s="38"/>
      <c r="FX382" s="38"/>
      <c r="FY382" s="38"/>
      <c r="FZ382" s="38"/>
      <c r="GA382" s="38"/>
      <c r="GB382" s="38"/>
      <c r="GC382" s="38"/>
      <c r="GD382" s="38"/>
      <c r="GE382" s="38"/>
      <c r="GF382" s="38"/>
      <c r="GG382" s="38"/>
      <c r="GH382" s="38"/>
      <c r="GI382" s="38"/>
      <c r="GJ382" s="38"/>
      <c r="GK382" s="38"/>
      <c r="GL382" s="38"/>
      <c r="GM382" s="38"/>
      <c r="GN382" s="38"/>
      <c r="GO382" s="38"/>
      <c r="GP382" s="38"/>
      <c r="GQ382" s="38"/>
      <c r="GR382" s="38"/>
      <c r="GS382" s="38"/>
      <c r="GT382" s="38"/>
      <c r="GU382" s="38"/>
      <c r="GV382" s="38"/>
      <c r="GW382" s="38"/>
      <c r="GX382" s="38"/>
      <c r="GY382" s="38"/>
      <c r="GZ382" s="38"/>
      <c r="HA382" s="38"/>
      <c r="HB382" s="38"/>
      <c r="HC382" s="38"/>
      <c r="HD382" s="38"/>
      <c r="HE382" s="38"/>
      <c r="HF382" s="38"/>
      <c r="HG382" s="38"/>
      <c r="HH382" s="38"/>
      <c r="HI382" s="38"/>
    </row>
    <row r="383" spans="2:18" ht="12.75">
      <c r="B383" s="4" t="s">
        <v>181</v>
      </c>
      <c r="C383" s="15" t="s">
        <v>323</v>
      </c>
      <c r="D383" s="4">
        <v>5</v>
      </c>
      <c r="E383" s="5" t="s">
        <v>192</v>
      </c>
      <c r="F383" s="5">
        <v>4</v>
      </c>
      <c r="G383" s="5" t="s">
        <v>33</v>
      </c>
      <c r="H383" s="5">
        <v>19603543</v>
      </c>
      <c r="I383" s="5">
        <v>110</v>
      </c>
      <c r="J383" s="5">
        <v>1</v>
      </c>
      <c r="K383" s="4">
        <v>5</v>
      </c>
      <c r="L383" s="4">
        <v>5</v>
      </c>
      <c r="M383" s="4">
        <v>5</v>
      </c>
      <c r="N383" s="5">
        <v>20</v>
      </c>
      <c r="O383" s="5">
        <v>20</v>
      </c>
      <c r="P383" s="5">
        <v>20</v>
      </c>
      <c r="Q383" s="5">
        <v>60</v>
      </c>
      <c r="R383" s="49">
        <v>3</v>
      </c>
    </row>
    <row r="384" spans="1:217" s="40" customFormat="1" ht="13.5" thickBot="1">
      <c r="A384" s="45"/>
      <c r="B384" s="12" t="s">
        <v>181</v>
      </c>
      <c r="C384" s="16">
        <v>42540</v>
      </c>
      <c r="D384" s="12">
        <v>4</v>
      </c>
      <c r="E384" s="13" t="s">
        <v>192</v>
      </c>
      <c r="F384" s="13">
        <v>4</v>
      </c>
      <c r="G384" s="13" t="s">
        <v>33</v>
      </c>
      <c r="H384" s="13">
        <v>19603543</v>
      </c>
      <c r="I384" s="13">
        <v>110</v>
      </c>
      <c r="J384" s="13">
        <v>1</v>
      </c>
      <c r="K384" s="12">
        <v>6</v>
      </c>
      <c r="L384" s="12">
        <v>6</v>
      </c>
      <c r="M384" s="12">
        <v>5</v>
      </c>
      <c r="N384" s="13">
        <v>15</v>
      </c>
      <c r="O384" s="13">
        <v>15</v>
      </c>
      <c r="P384" s="13">
        <v>20</v>
      </c>
      <c r="Q384" s="13">
        <v>50</v>
      </c>
      <c r="R384" s="55">
        <v>4</v>
      </c>
      <c r="S384" s="60"/>
      <c r="T384" s="38"/>
      <c r="U384" s="38"/>
      <c r="V384" s="5"/>
      <c r="W384" s="5"/>
      <c r="X384" s="5"/>
      <c r="Y384" s="5"/>
      <c r="Z384" s="58"/>
      <c r="AA384" s="50"/>
      <c r="AB384" s="5"/>
      <c r="AC384" s="5"/>
      <c r="AD384" s="58"/>
      <c r="AE384" s="50"/>
      <c r="AF384" s="50"/>
      <c r="AG384" s="50"/>
      <c r="AH384" s="50"/>
      <c r="AI384" s="50"/>
      <c r="AJ384" s="50"/>
      <c r="AK384" s="50"/>
      <c r="AL384" s="50"/>
      <c r="AM384" s="50"/>
      <c r="AN384" s="50"/>
      <c r="AO384" s="50"/>
      <c r="AP384" s="5"/>
      <c r="AQ384" s="5"/>
      <c r="AR384" s="5"/>
      <c r="AS384" s="5"/>
      <c r="AT384" s="38"/>
      <c r="AU384" s="38"/>
      <c r="AV384" s="5"/>
      <c r="AW384" s="5"/>
      <c r="AX384" s="5"/>
      <c r="AY384" s="5"/>
      <c r="AZ384" s="49"/>
      <c r="BA384" s="43"/>
      <c r="BB384" s="38"/>
      <c r="BC384" s="38"/>
      <c r="BD384" s="38"/>
      <c r="BE384" s="38"/>
      <c r="BF384" s="38"/>
      <c r="BG384" s="38"/>
      <c r="BH384" s="38"/>
      <c r="BI384" s="38"/>
      <c r="BJ384" s="38"/>
      <c r="BK384" s="38"/>
      <c r="BL384" s="38"/>
      <c r="BM384" s="38"/>
      <c r="BN384" s="38"/>
      <c r="BO384" s="38"/>
      <c r="BP384" s="38"/>
      <c r="BQ384" s="38"/>
      <c r="BR384" s="38"/>
      <c r="BS384" s="38"/>
      <c r="BT384" s="38"/>
      <c r="BU384" s="38"/>
      <c r="BV384" s="38"/>
      <c r="BW384" s="38"/>
      <c r="BX384" s="38"/>
      <c r="BY384" s="38"/>
      <c r="BZ384" s="38"/>
      <c r="CA384" s="38"/>
      <c r="CB384" s="38"/>
      <c r="CC384" s="38"/>
      <c r="CD384" s="38"/>
      <c r="CE384" s="38"/>
      <c r="CF384" s="38"/>
      <c r="CG384" s="38"/>
      <c r="CH384" s="38"/>
      <c r="CI384" s="38"/>
      <c r="CJ384" s="38"/>
      <c r="CK384" s="38"/>
      <c r="CL384" s="38"/>
      <c r="CM384" s="38"/>
      <c r="CN384" s="38"/>
      <c r="CO384" s="38"/>
      <c r="CP384" s="38"/>
      <c r="CQ384" s="38"/>
      <c r="CR384" s="38"/>
      <c r="CS384" s="38"/>
      <c r="CT384" s="38"/>
      <c r="CU384" s="38"/>
      <c r="CV384" s="38"/>
      <c r="CW384" s="38"/>
      <c r="CX384" s="38"/>
      <c r="CY384" s="38"/>
      <c r="CZ384" s="38"/>
      <c r="DA384" s="38"/>
      <c r="DB384" s="38"/>
      <c r="DC384" s="38"/>
      <c r="DD384" s="38"/>
      <c r="DE384" s="38"/>
      <c r="DF384" s="38"/>
      <c r="DG384" s="38"/>
      <c r="DH384" s="38"/>
      <c r="DI384" s="38"/>
      <c r="DJ384" s="38"/>
      <c r="DK384" s="38"/>
      <c r="DL384" s="38"/>
      <c r="DM384" s="38"/>
      <c r="DN384" s="38"/>
      <c r="DO384" s="38"/>
      <c r="DP384" s="38"/>
      <c r="DQ384" s="38"/>
      <c r="DR384" s="38"/>
      <c r="DS384" s="38"/>
      <c r="DT384" s="38"/>
      <c r="DU384" s="38"/>
      <c r="DV384" s="38"/>
      <c r="DW384" s="38"/>
      <c r="DX384" s="38"/>
      <c r="DY384" s="38"/>
      <c r="DZ384" s="38"/>
      <c r="EA384" s="38"/>
      <c r="EB384" s="38"/>
      <c r="EC384" s="38"/>
      <c r="ED384" s="38"/>
      <c r="EE384" s="38"/>
      <c r="EF384" s="38"/>
      <c r="EG384" s="38"/>
      <c r="EH384" s="38"/>
      <c r="EI384" s="38"/>
      <c r="EJ384" s="38"/>
      <c r="EK384" s="38"/>
      <c r="EL384" s="38"/>
      <c r="EM384" s="38"/>
      <c r="EN384" s="38"/>
      <c r="EO384" s="38"/>
      <c r="EP384" s="38"/>
      <c r="EQ384" s="38"/>
      <c r="ER384" s="38"/>
      <c r="ES384" s="38"/>
      <c r="ET384" s="38"/>
      <c r="EU384" s="38"/>
      <c r="EV384" s="38"/>
      <c r="EW384" s="38"/>
      <c r="EX384" s="38"/>
      <c r="EY384" s="38"/>
      <c r="EZ384" s="38"/>
      <c r="FA384" s="38"/>
      <c r="FB384" s="38"/>
      <c r="FC384" s="38"/>
      <c r="FD384" s="38"/>
      <c r="FE384" s="38"/>
      <c r="FF384" s="38"/>
      <c r="FG384" s="38"/>
      <c r="FH384" s="38"/>
      <c r="FI384" s="38"/>
      <c r="FJ384" s="38"/>
      <c r="FK384" s="38"/>
      <c r="FL384" s="38"/>
      <c r="FM384" s="38"/>
      <c r="FN384" s="38"/>
      <c r="FO384" s="38"/>
      <c r="FP384" s="38"/>
      <c r="FQ384" s="38"/>
      <c r="FR384" s="38"/>
      <c r="FS384" s="38"/>
      <c r="FT384" s="38"/>
      <c r="FU384" s="38"/>
      <c r="FV384" s="38"/>
      <c r="FW384" s="38"/>
      <c r="FX384" s="38"/>
      <c r="FY384" s="38"/>
      <c r="FZ384" s="38"/>
      <c r="GA384" s="38"/>
      <c r="GB384" s="38"/>
      <c r="GC384" s="38"/>
      <c r="GD384" s="38"/>
      <c r="GE384" s="38"/>
      <c r="GF384" s="38"/>
      <c r="GG384" s="38"/>
      <c r="GH384" s="38"/>
      <c r="GI384" s="38"/>
      <c r="GJ384" s="38"/>
      <c r="GK384" s="38"/>
      <c r="GL384" s="38"/>
      <c r="GM384" s="38"/>
      <c r="GN384" s="38"/>
      <c r="GO384" s="38"/>
      <c r="GP384" s="38"/>
      <c r="GQ384" s="38"/>
      <c r="GR384" s="38"/>
      <c r="GS384" s="38"/>
      <c r="GT384" s="38"/>
      <c r="GU384" s="38"/>
      <c r="GV384" s="38"/>
      <c r="GW384" s="38"/>
      <c r="GX384" s="38"/>
      <c r="GY384" s="38"/>
      <c r="GZ384" s="38"/>
      <c r="HA384" s="38"/>
      <c r="HB384" s="38"/>
      <c r="HC384" s="38"/>
      <c r="HD384" s="38"/>
      <c r="HE384" s="38"/>
      <c r="HF384" s="38"/>
      <c r="HG384" s="38"/>
      <c r="HH384" s="38"/>
      <c r="HI384" s="38"/>
    </row>
    <row r="385" spans="2:19" ht="12.75">
      <c r="B385" s="12" t="s">
        <v>560</v>
      </c>
      <c r="C385" s="16">
        <v>42631</v>
      </c>
      <c r="D385" s="12">
        <v>11</v>
      </c>
      <c r="E385" s="52" t="s">
        <v>583</v>
      </c>
      <c r="F385" s="52">
        <v>4</v>
      </c>
      <c r="G385" s="52" t="s">
        <v>33</v>
      </c>
      <c r="H385" s="52">
        <v>19603543</v>
      </c>
      <c r="I385" s="52">
        <v>110</v>
      </c>
      <c r="J385" s="52">
        <v>1</v>
      </c>
      <c r="K385" s="12">
        <v>1</v>
      </c>
      <c r="L385" s="12">
        <v>1</v>
      </c>
      <c r="M385" s="12">
        <v>1</v>
      </c>
      <c r="N385" s="13">
        <v>60</v>
      </c>
      <c r="O385" s="13">
        <v>60</v>
      </c>
      <c r="P385" s="13">
        <v>60</v>
      </c>
      <c r="Q385" s="13">
        <v>180</v>
      </c>
      <c r="R385" s="55">
        <v>1</v>
      </c>
      <c r="S385" s="60">
        <v>180</v>
      </c>
    </row>
    <row r="386" spans="2:19" ht="12.75">
      <c r="B386" s="4" t="s">
        <v>507</v>
      </c>
      <c r="C386" s="15" t="s">
        <v>457</v>
      </c>
      <c r="D386" s="4">
        <v>4</v>
      </c>
      <c r="E386" s="5" t="s">
        <v>465</v>
      </c>
      <c r="F386" s="5">
        <v>4</v>
      </c>
      <c r="G386" s="5" t="s">
        <v>33</v>
      </c>
      <c r="H386" s="5">
        <v>19813500</v>
      </c>
      <c r="I386" s="5">
        <v>851</v>
      </c>
      <c r="J386" s="5">
        <v>10</v>
      </c>
      <c r="K386" s="4">
        <v>1</v>
      </c>
      <c r="L386" s="4">
        <v>1</v>
      </c>
      <c r="M386" s="4">
        <v>2</v>
      </c>
      <c r="N386" s="5">
        <v>40</v>
      </c>
      <c r="O386" s="5">
        <v>40</v>
      </c>
      <c r="P386" s="5">
        <v>35</v>
      </c>
      <c r="Q386" s="5">
        <v>115</v>
      </c>
      <c r="R386" s="49">
        <v>1</v>
      </c>
      <c r="S386" s="43">
        <v>620</v>
      </c>
    </row>
    <row r="387" spans="2:18" ht="12.75">
      <c r="B387" s="4" t="s">
        <v>508</v>
      </c>
      <c r="C387" s="15">
        <v>42609</v>
      </c>
      <c r="D387" s="4">
        <v>3</v>
      </c>
      <c r="E387" s="5" t="s">
        <v>465</v>
      </c>
      <c r="F387" s="5">
        <v>4</v>
      </c>
      <c r="G387" s="5" t="s">
        <v>33</v>
      </c>
      <c r="H387" s="5">
        <v>19813500</v>
      </c>
      <c r="I387" s="5">
        <v>851</v>
      </c>
      <c r="J387" s="5">
        <v>10</v>
      </c>
      <c r="K387" s="4">
        <v>2</v>
      </c>
      <c r="L387" s="4">
        <v>2</v>
      </c>
      <c r="M387" s="4">
        <v>1</v>
      </c>
      <c r="N387" s="5">
        <v>35</v>
      </c>
      <c r="O387" s="5">
        <v>35</v>
      </c>
      <c r="P387" s="5">
        <v>40</v>
      </c>
      <c r="Q387" s="5">
        <v>110</v>
      </c>
      <c r="R387" s="49">
        <v>2</v>
      </c>
    </row>
    <row r="388" spans="2:18" ht="12.75">
      <c r="B388" s="4" t="s">
        <v>508</v>
      </c>
      <c r="C388" s="15">
        <v>42610</v>
      </c>
      <c r="D388" s="4">
        <v>3</v>
      </c>
      <c r="E388" s="5" t="s">
        <v>465</v>
      </c>
      <c r="F388" s="5">
        <v>4</v>
      </c>
      <c r="G388" s="5" t="s">
        <v>33</v>
      </c>
      <c r="H388" s="5">
        <v>19813500</v>
      </c>
      <c r="I388" s="5">
        <v>851</v>
      </c>
      <c r="J388" s="5">
        <v>10</v>
      </c>
      <c r="K388" s="4">
        <v>2</v>
      </c>
      <c r="L388" s="4">
        <v>2</v>
      </c>
      <c r="M388" s="4">
        <v>2</v>
      </c>
      <c r="N388" s="5">
        <v>35</v>
      </c>
      <c r="O388" s="5">
        <v>35</v>
      </c>
      <c r="P388" s="5">
        <v>35</v>
      </c>
      <c r="Q388" s="5">
        <v>105</v>
      </c>
      <c r="R388" s="49">
        <v>3</v>
      </c>
    </row>
    <row r="389" spans="1:217" s="25" customFormat="1" ht="12.75">
      <c r="A389" s="45"/>
      <c r="B389" s="4" t="s">
        <v>560</v>
      </c>
      <c r="C389" s="15">
        <v>42631</v>
      </c>
      <c r="D389" s="4">
        <v>4</v>
      </c>
      <c r="E389" s="5" t="s">
        <v>465</v>
      </c>
      <c r="F389" s="5">
        <v>4</v>
      </c>
      <c r="G389" s="5" t="s">
        <v>33</v>
      </c>
      <c r="H389" s="5">
        <v>19813500</v>
      </c>
      <c r="I389" s="5">
        <v>851</v>
      </c>
      <c r="J389" s="5">
        <v>10</v>
      </c>
      <c r="K389" s="4">
        <v>2</v>
      </c>
      <c r="L389" s="4">
        <v>2</v>
      </c>
      <c r="M389" s="4">
        <v>2</v>
      </c>
      <c r="N389" s="5">
        <v>35</v>
      </c>
      <c r="O389" s="5">
        <v>35</v>
      </c>
      <c r="P389" s="5">
        <v>35</v>
      </c>
      <c r="Q389" s="5">
        <v>105</v>
      </c>
      <c r="R389" s="49">
        <v>4</v>
      </c>
      <c r="S389" s="43"/>
      <c r="T389" s="38"/>
      <c r="U389" s="38"/>
      <c r="V389" s="5"/>
      <c r="W389" s="5"/>
      <c r="X389" s="5"/>
      <c r="Y389" s="5"/>
      <c r="Z389" s="58"/>
      <c r="AA389" s="50"/>
      <c r="AB389" s="5"/>
      <c r="AC389" s="5"/>
      <c r="AD389" s="58"/>
      <c r="AE389" s="50"/>
      <c r="AF389" s="50"/>
      <c r="AG389" s="50"/>
      <c r="AH389" s="50"/>
      <c r="AI389" s="50"/>
      <c r="AJ389" s="50"/>
      <c r="AK389" s="50"/>
      <c r="AL389" s="50"/>
      <c r="AM389" s="50"/>
      <c r="AN389" s="50"/>
      <c r="AO389" s="50"/>
      <c r="AP389" s="5"/>
      <c r="AQ389" s="5"/>
      <c r="AR389" s="5"/>
      <c r="AS389" s="5"/>
      <c r="AT389" s="38"/>
      <c r="AU389" s="38"/>
      <c r="AV389" s="5"/>
      <c r="AW389" s="5"/>
      <c r="AX389" s="5"/>
      <c r="AY389" s="5"/>
      <c r="AZ389" s="49"/>
      <c r="BA389" s="43"/>
      <c r="BB389" s="38"/>
      <c r="BC389" s="38"/>
      <c r="BD389" s="38"/>
      <c r="BE389" s="38"/>
      <c r="BF389" s="38"/>
      <c r="BG389" s="38"/>
      <c r="BH389" s="38"/>
      <c r="BI389" s="38"/>
      <c r="BJ389" s="38"/>
      <c r="BK389" s="38"/>
      <c r="BL389" s="38"/>
      <c r="BM389" s="38"/>
      <c r="BN389" s="38"/>
      <c r="BO389" s="38"/>
      <c r="BP389" s="38"/>
      <c r="BQ389" s="38"/>
      <c r="BR389" s="38"/>
      <c r="BS389" s="38"/>
      <c r="BT389" s="38"/>
      <c r="BU389" s="38"/>
      <c r="BV389" s="38"/>
      <c r="BW389" s="38"/>
      <c r="BX389" s="38"/>
      <c r="BY389" s="38"/>
      <c r="BZ389" s="38"/>
      <c r="CA389" s="38"/>
      <c r="CB389" s="38"/>
      <c r="CC389" s="38"/>
      <c r="CD389" s="38"/>
      <c r="CE389" s="38"/>
      <c r="CF389" s="38"/>
      <c r="CG389" s="38"/>
      <c r="CH389" s="38"/>
      <c r="CI389" s="38"/>
      <c r="CJ389" s="38"/>
      <c r="CK389" s="38"/>
      <c r="CL389" s="38"/>
      <c r="CM389" s="38"/>
      <c r="CN389" s="38"/>
      <c r="CO389" s="38"/>
      <c r="CP389" s="38"/>
      <c r="CQ389" s="38"/>
      <c r="CR389" s="38"/>
      <c r="CS389" s="38"/>
      <c r="CT389" s="38"/>
      <c r="CU389" s="38"/>
      <c r="CV389" s="38"/>
      <c r="CW389" s="38"/>
      <c r="CX389" s="38"/>
      <c r="CY389" s="38"/>
      <c r="CZ389" s="38"/>
      <c r="DA389" s="38"/>
      <c r="DB389" s="38"/>
      <c r="DC389" s="38"/>
      <c r="DD389" s="38"/>
      <c r="DE389" s="38"/>
      <c r="DF389" s="38"/>
      <c r="DG389" s="38"/>
      <c r="DH389" s="38"/>
      <c r="DI389" s="38"/>
      <c r="DJ389" s="38"/>
      <c r="DK389" s="38"/>
      <c r="DL389" s="38"/>
      <c r="DM389" s="38"/>
      <c r="DN389" s="38"/>
      <c r="DO389" s="38"/>
      <c r="DP389" s="38"/>
      <c r="DQ389" s="38"/>
      <c r="DR389" s="38"/>
      <c r="DS389" s="38"/>
      <c r="DT389" s="38"/>
      <c r="DU389" s="38"/>
      <c r="DV389" s="38"/>
      <c r="DW389" s="38"/>
      <c r="DX389" s="38"/>
      <c r="DY389" s="38"/>
      <c r="DZ389" s="38"/>
      <c r="EA389" s="38"/>
      <c r="EB389" s="38"/>
      <c r="EC389" s="38"/>
      <c r="ED389" s="38"/>
      <c r="EE389" s="38"/>
      <c r="EF389" s="38"/>
      <c r="EG389" s="38"/>
      <c r="EH389" s="38"/>
      <c r="EI389" s="38"/>
      <c r="EJ389" s="38"/>
      <c r="EK389" s="38"/>
      <c r="EL389" s="38"/>
      <c r="EM389" s="38"/>
      <c r="EN389" s="38"/>
      <c r="EO389" s="38"/>
      <c r="EP389" s="38"/>
      <c r="EQ389" s="38"/>
      <c r="ER389" s="38"/>
      <c r="ES389" s="38"/>
      <c r="ET389" s="38"/>
      <c r="EU389" s="38"/>
      <c r="EV389" s="38"/>
      <c r="EW389" s="38"/>
      <c r="EX389" s="38"/>
      <c r="EY389" s="38"/>
      <c r="EZ389" s="38"/>
      <c r="FA389" s="38"/>
      <c r="FB389" s="38"/>
      <c r="FC389" s="38"/>
      <c r="FD389" s="38"/>
      <c r="FE389" s="38"/>
      <c r="FF389" s="38"/>
      <c r="FG389" s="38"/>
      <c r="FH389" s="38"/>
      <c r="FI389" s="38"/>
      <c r="FJ389" s="38"/>
      <c r="FK389" s="38"/>
      <c r="FL389" s="38"/>
      <c r="FM389" s="38"/>
      <c r="FN389" s="38"/>
      <c r="FO389" s="38"/>
      <c r="FP389" s="38"/>
      <c r="FQ389" s="38"/>
      <c r="FR389" s="38"/>
      <c r="FS389" s="38"/>
      <c r="FT389" s="38"/>
      <c r="FU389" s="38"/>
      <c r="FV389" s="38"/>
      <c r="FW389" s="38"/>
      <c r="FX389" s="38"/>
      <c r="FY389" s="38"/>
      <c r="FZ389" s="38"/>
      <c r="GA389" s="38"/>
      <c r="GB389" s="38"/>
      <c r="GC389" s="38"/>
      <c r="GD389" s="38"/>
      <c r="GE389" s="38"/>
      <c r="GF389" s="38"/>
      <c r="GG389" s="38"/>
      <c r="GH389" s="38"/>
      <c r="GI389" s="38"/>
      <c r="GJ389" s="38"/>
      <c r="GK389" s="38"/>
      <c r="GL389" s="38"/>
      <c r="GM389" s="38"/>
      <c r="GN389" s="38"/>
      <c r="GO389" s="38"/>
      <c r="GP389" s="38"/>
      <c r="GQ389" s="38"/>
      <c r="GR389" s="38"/>
      <c r="GS389" s="38"/>
      <c r="GT389" s="38"/>
      <c r="GU389" s="38"/>
      <c r="GV389" s="38"/>
      <c r="GW389" s="38"/>
      <c r="GX389" s="38"/>
      <c r="GY389" s="38"/>
      <c r="GZ389" s="38"/>
      <c r="HA389" s="38"/>
      <c r="HB389" s="38"/>
      <c r="HC389" s="38"/>
      <c r="HD389" s="38"/>
      <c r="HE389" s="38"/>
      <c r="HF389" s="38"/>
      <c r="HG389" s="38"/>
      <c r="HH389" s="38"/>
      <c r="HI389" s="38"/>
    </row>
    <row r="390" spans="1:217" s="25" customFormat="1" ht="12.75">
      <c r="A390" s="45"/>
      <c r="B390" s="4" t="s">
        <v>560</v>
      </c>
      <c r="C390" s="15">
        <v>42630</v>
      </c>
      <c r="D390" s="4">
        <v>3</v>
      </c>
      <c r="E390" s="5" t="s">
        <v>465</v>
      </c>
      <c r="F390" s="5">
        <v>4</v>
      </c>
      <c r="G390" s="5" t="s">
        <v>33</v>
      </c>
      <c r="H390" s="5">
        <v>19813500</v>
      </c>
      <c r="I390" s="5">
        <v>851</v>
      </c>
      <c r="J390" s="5">
        <v>10</v>
      </c>
      <c r="K390" s="4">
        <v>2</v>
      </c>
      <c r="L390" s="4">
        <v>2</v>
      </c>
      <c r="M390" s="4">
        <v>3</v>
      </c>
      <c r="N390" s="5">
        <v>35</v>
      </c>
      <c r="O390" s="5">
        <v>35</v>
      </c>
      <c r="P390" s="5">
        <v>30</v>
      </c>
      <c r="Q390" s="5">
        <v>100</v>
      </c>
      <c r="R390" s="49">
        <v>5</v>
      </c>
      <c r="S390" s="43"/>
      <c r="T390" s="38"/>
      <c r="U390" s="38"/>
      <c r="V390" s="5"/>
      <c r="W390" s="5"/>
      <c r="X390" s="5"/>
      <c r="Y390" s="5"/>
      <c r="Z390" s="58"/>
      <c r="AA390" s="50"/>
      <c r="AB390" s="5"/>
      <c r="AC390" s="5"/>
      <c r="AD390" s="58"/>
      <c r="AE390" s="50"/>
      <c r="AF390" s="50"/>
      <c r="AG390" s="50"/>
      <c r="AH390" s="50"/>
      <c r="AI390" s="50"/>
      <c r="AJ390" s="50"/>
      <c r="AK390" s="50"/>
      <c r="AL390" s="50"/>
      <c r="AM390" s="50"/>
      <c r="AN390" s="50"/>
      <c r="AO390" s="50"/>
      <c r="AP390" s="5"/>
      <c r="AQ390" s="5"/>
      <c r="AR390" s="5"/>
      <c r="AS390" s="5"/>
      <c r="AT390" s="38"/>
      <c r="AU390" s="38"/>
      <c r="AV390" s="5"/>
      <c r="AW390" s="5"/>
      <c r="AX390" s="5"/>
      <c r="AY390" s="5"/>
      <c r="AZ390" s="49"/>
      <c r="BA390" s="43"/>
      <c r="BB390" s="38"/>
      <c r="BC390" s="38"/>
      <c r="BD390" s="38"/>
      <c r="BE390" s="38"/>
      <c r="BF390" s="38"/>
      <c r="BG390" s="38"/>
      <c r="BH390" s="38"/>
      <c r="BI390" s="38"/>
      <c r="BJ390" s="38"/>
      <c r="BK390" s="38"/>
      <c r="BL390" s="38"/>
      <c r="BM390" s="38"/>
      <c r="BN390" s="38"/>
      <c r="BO390" s="38"/>
      <c r="BP390" s="38"/>
      <c r="BQ390" s="38"/>
      <c r="BR390" s="38"/>
      <c r="BS390" s="38"/>
      <c r="BT390" s="38"/>
      <c r="BU390" s="38"/>
      <c r="BV390" s="38"/>
      <c r="BW390" s="38"/>
      <c r="BX390" s="38"/>
      <c r="BY390" s="38"/>
      <c r="BZ390" s="38"/>
      <c r="CA390" s="38"/>
      <c r="CB390" s="38"/>
      <c r="CC390" s="38"/>
      <c r="CD390" s="38"/>
      <c r="CE390" s="38"/>
      <c r="CF390" s="38"/>
      <c r="CG390" s="38"/>
      <c r="CH390" s="38"/>
      <c r="CI390" s="38"/>
      <c r="CJ390" s="38"/>
      <c r="CK390" s="38"/>
      <c r="CL390" s="38"/>
      <c r="CM390" s="38"/>
      <c r="CN390" s="38"/>
      <c r="CO390" s="38"/>
      <c r="CP390" s="38"/>
      <c r="CQ390" s="38"/>
      <c r="CR390" s="38"/>
      <c r="CS390" s="38"/>
      <c r="CT390" s="38"/>
      <c r="CU390" s="38"/>
      <c r="CV390" s="38"/>
      <c r="CW390" s="38"/>
      <c r="CX390" s="38"/>
      <c r="CY390" s="38"/>
      <c r="CZ390" s="38"/>
      <c r="DA390" s="38"/>
      <c r="DB390" s="38"/>
      <c r="DC390" s="38"/>
      <c r="DD390" s="38"/>
      <c r="DE390" s="38"/>
      <c r="DF390" s="38"/>
      <c r="DG390" s="38"/>
      <c r="DH390" s="38"/>
      <c r="DI390" s="38"/>
      <c r="DJ390" s="38"/>
      <c r="DK390" s="38"/>
      <c r="DL390" s="38"/>
      <c r="DM390" s="38"/>
      <c r="DN390" s="38"/>
      <c r="DO390" s="38"/>
      <c r="DP390" s="38"/>
      <c r="DQ390" s="38"/>
      <c r="DR390" s="38"/>
      <c r="DS390" s="38"/>
      <c r="DT390" s="38"/>
      <c r="DU390" s="38"/>
      <c r="DV390" s="38"/>
      <c r="DW390" s="38"/>
      <c r="DX390" s="38"/>
      <c r="DY390" s="38"/>
      <c r="DZ390" s="38"/>
      <c r="EA390" s="38"/>
      <c r="EB390" s="38"/>
      <c r="EC390" s="38"/>
      <c r="ED390" s="38"/>
      <c r="EE390" s="38"/>
      <c r="EF390" s="38"/>
      <c r="EG390" s="38"/>
      <c r="EH390" s="38"/>
      <c r="EI390" s="38"/>
      <c r="EJ390" s="38"/>
      <c r="EK390" s="38"/>
      <c r="EL390" s="38"/>
      <c r="EM390" s="38"/>
      <c r="EN390" s="38"/>
      <c r="EO390" s="38"/>
      <c r="EP390" s="38"/>
      <c r="EQ390" s="38"/>
      <c r="ER390" s="38"/>
      <c r="ES390" s="38"/>
      <c r="ET390" s="38"/>
      <c r="EU390" s="38"/>
      <c r="EV390" s="38"/>
      <c r="EW390" s="38"/>
      <c r="EX390" s="38"/>
      <c r="EY390" s="38"/>
      <c r="EZ390" s="38"/>
      <c r="FA390" s="38"/>
      <c r="FB390" s="38"/>
      <c r="FC390" s="38"/>
      <c r="FD390" s="38"/>
      <c r="FE390" s="38"/>
      <c r="FF390" s="38"/>
      <c r="FG390" s="38"/>
      <c r="FH390" s="38"/>
      <c r="FI390" s="38"/>
      <c r="FJ390" s="38"/>
      <c r="FK390" s="38"/>
      <c r="FL390" s="38"/>
      <c r="FM390" s="38"/>
      <c r="FN390" s="38"/>
      <c r="FO390" s="38"/>
      <c r="FP390" s="38"/>
      <c r="FQ390" s="38"/>
      <c r="FR390" s="38"/>
      <c r="FS390" s="38"/>
      <c r="FT390" s="38"/>
      <c r="FU390" s="38"/>
      <c r="FV390" s="38"/>
      <c r="FW390" s="38"/>
      <c r="FX390" s="38"/>
      <c r="FY390" s="38"/>
      <c r="FZ390" s="38"/>
      <c r="GA390" s="38"/>
      <c r="GB390" s="38"/>
      <c r="GC390" s="38"/>
      <c r="GD390" s="38"/>
      <c r="GE390" s="38"/>
      <c r="GF390" s="38"/>
      <c r="GG390" s="38"/>
      <c r="GH390" s="38"/>
      <c r="GI390" s="38"/>
      <c r="GJ390" s="38"/>
      <c r="GK390" s="38"/>
      <c r="GL390" s="38"/>
      <c r="GM390" s="38"/>
      <c r="GN390" s="38"/>
      <c r="GO390" s="38"/>
      <c r="GP390" s="38"/>
      <c r="GQ390" s="38"/>
      <c r="GR390" s="38"/>
      <c r="GS390" s="38"/>
      <c r="GT390" s="38"/>
      <c r="GU390" s="38"/>
      <c r="GV390" s="38"/>
      <c r="GW390" s="38"/>
      <c r="GX390" s="38"/>
      <c r="GY390" s="38"/>
      <c r="GZ390" s="38"/>
      <c r="HA390" s="38"/>
      <c r="HB390" s="38"/>
      <c r="HC390" s="38"/>
      <c r="HD390" s="38"/>
      <c r="HE390" s="38"/>
      <c r="HF390" s="38"/>
      <c r="HG390" s="38"/>
      <c r="HH390" s="38"/>
      <c r="HI390" s="38"/>
    </row>
    <row r="391" spans="2:19" ht="12.75">
      <c r="B391" s="12" t="s">
        <v>507</v>
      </c>
      <c r="C391" s="16" t="s">
        <v>499</v>
      </c>
      <c r="D391" s="13">
        <v>5</v>
      </c>
      <c r="E391" s="13" t="s">
        <v>465</v>
      </c>
      <c r="F391" s="13">
        <v>4</v>
      </c>
      <c r="G391" s="13" t="s">
        <v>33</v>
      </c>
      <c r="H391" s="13">
        <v>19813500</v>
      </c>
      <c r="I391" s="13">
        <v>851</v>
      </c>
      <c r="J391" s="13">
        <v>10</v>
      </c>
      <c r="K391" s="12">
        <v>4</v>
      </c>
      <c r="L391" s="12">
        <v>3</v>
      </c>
      <c r="M391" s="12">
        <v>3</v>
      </c>
      <c r="N391" s="13">
        <v>25</v>
      </c>
      <c r="O391" s="13">
        <v>30</v>
      </c>
      <c r="P391" s="13">
        <v>30</v>
      </c>
      <c r="Q391" s="13">
        <v>85</v>
      </c>
      <c r="R391" s="55">
        <v>6</v>
      </c>
      <c r="S391" s="60"/>
    </row>
    <row r="392" spans="2:19" ht="12.75">
      <c r="B392" s="12" t="s">
        <v>181</v>
      </c>
      <c r="C392" s="16">
        <v>42539</v>
      </c>
      <c r="D392" s="12">
        <v>5</v>
      </c>
      <c r="E392" s="13" t="s">
        <v>391</v>
      </c>
      <c r="F392" s="13">
        <v>4</v>
      </c>
      <c r="G392" s="13" t="s">
        <v>33</v>
      </c>
      <c r="H392" s="13" t="s">
        <v>419</v>
      </c>
      <c r="I392" s="13" t="s">
        <v>420</v>
      </c>
      <c r="J392" s="13" t="s">
        <v>362</v>
      </c>
      <c r="K392" s="12">
        <v>3</v>
      </c>
      <c r="L392" s="12">
        <v>3</v>
      </c>
      <c r="M392" s="12">
        <v>3</v>
      </c>
      <c r="N392" s="13">
        <v>30</v>
      </c>
      <c r="O392" s="13">
        <v>30</v>
      </c>
      <c r="P392" s="13">
        <v>30</v>
      </c>
      <c r="Q392" s="13">
        <v>90</v>
      </c>
      <c r="R392" s="55">
        <v>1</v>
      </c>
      <c r="S392" s="60">
        <v>90</v>
      </c>
    </row>
    <row r="393" spans="2:19" ht="12.75">
      <c r="B393" s="4" t="s">
        <v>508</v>
      </c>
      <c r="C393" s="15">
        <v>42610</v>
      </c>
      <c r="D393" s="4">
        <v>3</v>
      </c>
      <c r="E393" s="5" t="s">
        <v>548</v>
      </c>
      <c r="F393" s="5">
        <v>4</v>
      </c>
      <c r="G393" s="5" t="s">
        <v>33</v>
      </c>
      <c r="H393" s="5">
        <v>18953594</v>
      </c>
      <c r="I393" s="5">
        <v>594</v>
      </c>
      <c r="J393" s="5">
        <v>1</v>
      </c>
      <c r="K393" s="4">
        <v>3</v>
      </c>
      <c r="L393" s="4">
        <v>3</v>
      </c>
      <c r="M393" s="4">
        <v>3</v>
      </c>
      <c r="N393" s="5">
        <v>30</v>
      </c>
      <c r="O393" s="5">
        <v>30</v>
      </c>
      <c r="P393" s="5">
        <v>30</v>
      </c>
      <c r="Q393" s="5">
        <v>90</v>
      </c>
      <c r="R393" s="49">
        <v>1</v>
      </c>
      <c r="S393" s="43">
        <v>170</v>
      </c>
    </row>
    <row r="394" spans="1:217" s="25" customFormat="1" ht="12.75">
      <c r="A394" s="45"/>
      <c r="B394" s="12" t="s">
        <v>508</v>
      </c>
      <c r="C394" s="16">
        <v>42609</v>
      </c>
      <c r="D394" s="12">
        <v>3</v>
      </c>
      <c r="E394" s="13" t="s">
        <v>548</v>
      </c>
      <c r="F394" s="13">
        <v>4</v>
      </c>
      <c r="G394" s="13" t="s">
        <v>33</v>
      </c>
      <c r="H394" s="13">
        <v>18953594</v>
      </c>
      <c r="I394" s="13">
        <v>594</v>
      </c>
      <c r="J394" s="13">
        <v>1</v>
      </c>
      <c r="K394" s="12">
        <v>4</v>
      </c>
      <c r="L394" s="12">
        <v>4</v>
      </c>
      <c r="M394" s="12">
        <v>3</v>
      </c>
      <c r="N394" s="13">
        <v>25</v>
      </c>
      <c r="O394" s="13">
        <v>25</v>
      </c>
      <c r="P394" s="13">
        <v>30</v>
      </c>
      <c r="Q394" s="13">
        <v>80</v>
      </c>
      <c r="R394" s="55">
        <v>2</v>
      </c>
      <c r="S394" s="60"/>
      <c r="T394" s="38"/>
      <c r="U394" s="38"/>
      <c r="V394" s="5"/>
      <c r="W394" s="5"/>
      <c r="X394" s="5"/>
      <c r="Y394" s="5"/>
      <c r="Z394" s="58"/>
      <c r="AA394" s="50"/>
      <c r="AB394" s="5"/>
      <c r="AC394" s="5"/>
      <c r="AD394" s="58"/>
      <c r="AE394" s="50"/>
      <c r="AF394" s="50"/>
      <c r="AG394" s="50"/>
      <c r="AH394" s="50"/>
      <c r="AI394" s="50"/>
      <c r="AJ394" s="50"/>
      <c r="AK394" s="50"/>
      <c r="AL394" s="50"/>
      <c r="AM394" s="50"/>
      <c r="AN394" s="50"/>
      <c r="AO394" s="50"/>
      <c r="AP394" s="5"/>
      <c r="AQ394" s="5"/>
      <c r="AR394" s="5"/>
      <c r="AS394" s="5"/>
      <c r="AT394" s="38"/>
      <c r="AU394" s="38"/>
      <c r="AV394" s="5"/>
      <c r="AW394" s="5"/>
      <c r="AX394" s="5"/>
      <c r="AY394" s="5"/>
      <c r="AZ394" s="49"/>
      <c r="BA394" s="43"/>
      <c r="BB394" s="38"/>
      <c r="BC394" s="38"/>
      <c r="BD394" s="38"/>
      <c r="BE394" s="38"/>
      <c r="BF394" s="38"/>
      <c r="BG394" s="38"/>
      <c r="BH394" s="38"/>
      <c r="BI394" s="38"/>
      <c r="BJ394" s="38"/>
      <c r="BK394" s="38"/>
      <c r="BL394" s="38"/>
      <c r="BM394" s="38"/>
      <c r="BN394" s="38"/>
      <c r="BO394" s="38"/>
      <c r="BP394" s="38"/>
      <c r="BQ394" s="38"/>
      <c r="BR394" s="38"/>
      <c r="BS394" s="38"/>
      <c r="BT394" s="38"/>
      <c r="BU394" s="38"/>
      <c r="BV394" s="38"/>
      <c r="BW394" s="38"/>
      <c r="BX394" s="38"/>
      <c r="BY394" s="38"/>
      <c r="BZ394" s="38"/>
      <c r="CA394" s="38"/>
      <c r="CB394" s="38"/>
      <c r="CC394" s="38"/>
      <c r="CD394" s="38"/>
      <c r="CE394" s="38"/>
      <c r="CF394" s="38"/>
      <c r="CG394" s="38"/>
      <c r="CH394" s="38"/>
      <c r="CI394" s="38"/>
      <c r="CJ394" s="38"/>
      <c r="CK394" s="38"/>
      <c r="CL394" s="38"/>
      <c r="CM394" s="38"/>
      <c r="CN394" s="38"/>
      <c r="CO394" s="38"/>
      <c r="CP394" s="38"/>
      <c r="CQ394" s="38"/>
      <c r="CR394" s="38"/>
      <c r="CS394" s="38"/>
      <c r="CT394" s="38"/>
      <c r="CU394" s="38"/>
      <c r="CV394" s="38"/>
      <c r="CW394" s="38"/>
      <c r="CX394" s="38"/>
      <c r="CY394" s="38"/>
      <c r="CZ394" s="38"/>
      <c r="DA394" s="38"/>
      <c r="DB394" s="38"/>
      <c r="DC394" s="38"/>
      <c r="DD394" s="38"/>
      <c r="DE394" s="38"/>
      <c r="DF394" s="38"/>
      <c r="DG394" s="38"/>
      <c r="DH394" s="38"/>
      <c r="DI394" s="38"/>
      <c r="DJ394" s="38"/>
      <c r="DK394" s="38"/>
      <c r="DL394" s="38"/>
      <c r="DM394" s="38"/>
      <c r="DN394" s="38"/>
      <c r="DO394" s="38"/>
      <c r="DP394" s="38"/>
      <c r="DQ394" s="38"/>
      <c r="DR394" s="38"/>
      <c r="DS394" s="38"/>
      <c r="DT394" s="38"/>
      <c r="DU394" s="38"/>
      <c r="DV394" s="38"/>
      <c r="DW394" s="38"/>
      <c r="DX394" s="38"/>
      <c r="DY394" s="38"/>
      <c r="DZ394" s="38"/>
      <c r="EA394" s="38"/>
      <c r="EB394" s="38"/>
      <c r="EC394" s="38"/>
      <c r="ED394" s="38"/>
      <c r="EE394" s="38"/>
      <c r="EF394" s="38"/>
      <c r="EG394" s="38"/>
      <c r="EH394" s="38"/>
      <c r="EI394" s="38"/>
      <c r="EJ394" s="38"/>
      <c r="EK394" s="38"/>
      <c r="EL394" s="38"/>
      <c r="EM394" s="38"/>
      <c r="EN394" s="38"/>
      <c r="EO394" s="38"/>
      <c r="EP394" s="38"/>
      <c r="EQ394" s="38"/>
      <c r="ER394" s="38"/>
      <c r="ES394" s="38"/>
      <c r="ET394" s="38"/>
      <c r="EU394" s="38"/>
      <c r="EV394" s="38"/>
      <c r="EW394" s="38"/>
      <c r="EX394" s="38"/>
      <c r="EY394" s="38"/>
      <c r="EZ394" s="38"/>
      <c r="FA394" s="38"/>
      <c r="FB394" s="38"/>
      <c r="FC394" s="38"/>
      <c r="FD394" s="38"/>
      <c r="FE394" s="38"/>
      <c r="FF394" s="38"/>
      <c r="FG394" s="38"/>
      <c r="FH394" s="38"/>
      <c r="FI394" s="38"/>
      <c r="FJ394" s="38"/>
      <c r="FK394" s="38"/>
      <c r="FL394" s="38"/>
      <c r="FM394" s="38"/>
      <c r="FN394" s="38"/>
      <c r="FO394" s="38"/>
      <c r="FP394" s="38"/>
      <c r="FQ394" s="38"/>
      <c r="FR394" s="38"/>
      <c r="FS394" s="38"/>
      <c r="FT394" s="38"/>
      <c r="FU394" s="38"/>
      <c r="FV394" s="38"/>
      <c r="FW394" s="38"/>
      <c r="FX394" s="38"/>
      <c r="FY394" s="38"/>
      <c r="FZ394" s="38"/>
      <c r="GA394" s="38"/>
      <c r="GB394" s="38"/>
      <c r="GC394" s="38"/>
      <c r="GD394" s="38"/>
      <c r="GE394" s="38"/>
      <c r="GF394" s="38"/>
      <c r="GG394" s="38"/>
      <c r="GH394" s="38"/>
      <c r="GI394" s="38"/>
      <c r="GJ394" s="38"/>
      <c r="GK394" s="38"/>
      <c r="GL394" s="38"/>
      <c r="GM394" s="38"/>
      <c r="GN394" s="38"/>
      <c r="GO394" s="38"/>
      <c r="GP394" s="38"/>
      <c r="GQ394" s="38"/>
      <c r="GR394" s="38"/>
      <c r="GS394" s="38"/>
      <c r="GT394" s="38"/>
      <c r="GU394" s="38"/>
      <c r="GV394" s="38"/>
      <c r="GW394" s="38"/>
      <c r="GX394" s="38"/>
      <c r="GY394" s="38"/>
      <c r="GZ394" s="38"/>
      <c r="HA394" s="38"/>
      <c r="HB394" s="38"/>
      <c r="HC394" s="38"/>
      <c r="HD394" s="38"/>
      <c r="HE394" s="38"/>
      <c r="HF394" s="38"/>
      <c r="HG394" s="38"/>
      <c r="HH394" s="38"/>
      <c r="HI394" s="38"/>
    </row>
    <row r="395" spans="2:19" ht="12.75">
      <c r="B395" s="12" t="s">
        <v>181</v>
      </c>
      <c r="C395" s="16" t="s">
        <v>323</v>
      </c>
      <c r="D395" s="12">
        <v>5</v>
      </c>
      <c r="E395" s="13" t="s">
        <v>190</v>
      </c>
      <c r="F395" s="13">
        <v>4</v>
      </c>
      <c r="G395" s="13" t="s">
        <v>33</v>
      </c>
      <c r="H395" s="13">
        <v>19600242</v>
      </c>
      <c r="I395" s="13">
        <v>142</v>
      </c>
      <c r="J395" s="13">
        <v>1</v>
      </c>
      <c r="K395" s="12">
        <v>1</v>
      </c>
      <c r="L395" s="12">
        <v>1</v>
      </c>
      <c r="M395" s="12">
        <v>1</v>
      </c>
      <c r="N395" s="13">
        <v>40</v>
      </c>
      <c r="O395" s="13">
        <v>40</v>
      </c>
      <c r="P395" s="13">
        <v>40</v>
      </c>
      <c r="Q395" s="13">
        <v>120</v>
      </c>
      <c r="R395" s="55">
        <v>1</v>
      </c>
      <c r="S395" s="60">
        <v>120</v>
      </c>
    </row>
    <row r="396" spans="1:217" s="25" customFormat="1" ht="12.75">
      <c r="A396" s="45"/>
      <c r="B396" s="12" t="s">
        <v>507</v>
      </c>
      <c r="C396" s="16" t="s">
        <v>457</v>
      </c>
      <c r="D396" s="12">
        <v>4</v>
      </c>
      <c r="E396" s="13" t="s">
        <v>464</v>
      </c>
      <c r="F396" s="13">
        <v>4</v>
      </c>
      <c r="G396" s="13" t="s">
        <v>33</v>
      </c>
      <c r="H396" s="13">
        <v>19813568</v>
      </c>
      <c r="I396" s="13">
        <v>568</v>
      </c>
      <c r="J396" s="13">
        <v>10</v>
      </c>
      <c r="K396" s="12">
        <v>4</v>
      </c>
      <c r="L396" s="12">
        <v>4</v>
      </c>
      <c r="M396" s="12">
        <v>3</v>
      </c>
      <c r="N396" s="13">
        <v>25</v>
      </c>
      <c r="O396" s="13">
        <v>25</v>
      </c>
      <c r="P396" s="13">
        <v>30</v>
      </c>
      <c r="Q396" s="13">
        <v>80</v>
      </c>
      <c r="R396" s="55">
        <v>1</v>
      </c>
      <c r="S396" s="60">
        <v>80</v>
      </c>
      <c r="T396" s="38"/>
      <c r="U396" s="38"/>
      <c r="V396" s="5"/>
      <c r="W396" s="5"/>
      <c r="X396" s="5"/>
      <c r="Y396" s="5"/>
      <c r="Z396" s="58"/>
      <c r="AA396" s="50"/>
      <c r="AB396" s="5"/>
      <c r="AC396" s="5"/>
      <c r="AD396" s="58"/>
      <c r="AE396" s="50"/>
      <c r="AF396" s="50"/>
      <c r="AG396" s="50"/>
      <c r="AH396" s="50"/>
      <c r="AI396" s="50"/>
      <c r="AJ396" s="50"/>
      <c r="AK396" s="50"/>
      <c r="AL396" s="50"/>
      <c r="AM396" s="50"/>
      <c r="AN396" s="50"/>
      <c r="AO396" s="50"/>
      <c r="AP396" s="5"/>
      <c r="AQ396" s="5"/>
      <c r="AR396" s="5"/>
      <c r="AS396" s="5"/>
      <c r="AT396" s="38"/>
      <c r="AU396" s="38"/>
      <c r="AV396" s="5"/>
      <c r="AW396" s="5"/>
      <c r="AX396" s="5"/>
      <c r="AY396" s="5"/>
      <c r="AZ396" s="49"/>
      <c r="BA396" s="43"/>
      <c r="BB396" s="38"/>
      <c r="BC396" s="38"/>
      <c r="BD396" s="38"/>
      <c r="BE396" s="38"/>
      <c r="BF396" s="38"/>
      <c r="BG396" s="38"/>
      <c r="BH396" s="38"/>
      <c r="BI396" s="38"/>
      <c r="BJ396" s="38"/>
      <c r="BK396" s="38"/>
      <c r="BL396" s="38"/>
      <c r="BM396" s="38"/>
      <c r="BN396" s="38"/>
      <c r="BO396" s="38"/>
      <c r="BP396" s="38"/>
      <c r="BQ396" s="38"/>
      <c r="BR396" s="38"/>
      <c r="BS396" s="38"/>
      <c r="BT396" s="38"/>
      <c r="BU396" s="38"/>
      <c r="BV396" s="38"/>
      <c r="BW396" s="38"/>
      <c r="BX396" s="38"/>
      <c r="BY396" s="38"/>
      <c r="BZ396" s="38"/>
      <c r="CA396" s="38"/>
      <c r="CB396" s="38"/>
      <c r="CC396" s="38"/>
      <c r="CD396" s="38"/>
      <c r="CE396" s="38"/>
      <c r="CF396" s="38"/>
      <c r="CG396" s="38"/>
      <c r="CH396" s="38"/>
      <c r="CI396" s="38"/>
      <c r="CJ396" s="38"/>
      <c r="CK396" s="38"/>
      <c r="CL396" s="38"/>
      <c r="CM396" s="38"/>
      <c r="CN396" s="38"/>
      <c r="CO396" s="38"/>
      <c r="CP396" s="38"/>
      <c r="CQ396" s="38"/>
      <c r="CR396" s="38"/>
      <c r="CS396" s="38"/>
      <c r="CT396" s="38"/>
      <c r="CU396" s="38"/>
      <c r="CV396" s="38"/>
      <c r="CW396" s="38"/>
      <c r="CX396" s="38"/>
      <c r="CY396" s="38"/>
      <c r="CZ396" s="38"/>
      <c r="DA396" s="38"/>
      <c r="DB396" s="38"/>
      <c r="DC396" s="38"/>
      <c r="DD396" s="38"/>
      <c r="DE396" s="38"/>
      <c r="DF396" s="38"/>
      <c r="DG396" s="38"/>
      <c r="DH396" s="38"/>
      <c r="DI396" s="38"/>
      <c r="DJ396" s="38"/>
      <c r="DK396" s="38"/>
      <c r="DL396" s="38"/>
      <c r="DM396" s="38"/>
      <c r="DN396" s="38"/>
      <c r="DO396" s="38"/>
      <c r="DP396" s="38"/>
      <c r="DQ396" s="38"/>
      <c r="DR396" s="38"/>
      <c r="DS396" s="38"/>
      <c r="DT396" s="38"/>
      <c r="DU396" s="38"/>
      <c r="DV396" s="38"/>
      <c r="DW396" s="38"/>
      <c r="DX396" s="38"/>
      <c r="DY396" s="38"/>
      <c r="DZ396" s="38"/>
      <c r="EA396" s="38"/>
      <c r="EB396" s="38"/>
      <c r="EC396" s="38"/>
      <c r="ED396" s="38"/>
      <c r="EE396" s="38"/>
      <c r="EF396" s="38"/>
      <c r="EG396" s="38"/>
      <c r="EH396" s="38"/>
      <c r="EI396" s="38"/>
      <c r="EJ396" s="38"/>
      <c r="EK396" s="38"/>
      <c r="EL396" s="38"/>
      <c r="EM396" s="38"/>
      <c r="EN396" s="38"/>
      <c r="EO396" s="38"/>
      <c r="EP396" s="38"/>
      <c r="EQ396" s="38"/>
      <c r="ER396" s="38"/>
      <c r="ES396" s="38"/>
      <c r="ET396" s="38"/>
      <c r="EU396" s="38"/>
      <c r="EV396" s="38"/>
      <c r="EW396" s="38"/>
      <c r="EX396" s="38"/>
      <c r="EY396" s="38"/>
      <c r="EZ396" s="38"/>
      <c r="FA396" s="38"/>
      <c r="FB396" s="38"/>
      <c r="FC396" s="38"/>
      <c r="FD396" s="38"/>
      <c r="FE396" s="38"/>
      <c r="FF396" s="38"/>
      <c r="FG396" s="38"/>
      <c r="FH396" s="38"/>
      <c r="FI396" s="38"/>
      <c r="FJ396" s="38"/>
      <c r="FK396" s="38"/>
      <c r="FL396" s="38"/>
      <c r="FM396" s="38"/>
      <c r="FN396" s="38"/>
      <c r="FO396" s="38"/>
      <c r="FP396" s="38"/>
      <c r="FQ396" s="38"/>
      <c r="FR396" s="38"/>
      <c r="FS396" s="38"/>
      <c r="FT396" s="38"/>
      <c r="FU396" s="38"/>
      <c r="FV396" s="38"/>
      <c r="FW396" s="38"/>
      <c r="FX396" s="38"/>
      <c r="FY396" s="38"/>
      <c r="FZ396" s="38"/>
      <c r="GA396" s="38"/>
      <c r="GB396" s="38"/>
      <c r="GC396" s="38"/>
      <c r="GD396" s="38"/>
      <c r="GE396" s="38"/>
      <c r="GF396" s="38"/>
      <c r="GG396" s="38"/>
      <c r="GH396" s="38"/>
      <c r="GI396" s="38"/>
      <c r="GJ396" s="38"/>
      <c r="GK396" s="38"/>
      <c r="GL396" s="38"/>
      <c r="GM396" s="38"/>
      <c r="GN396" s="38"/>
      <c r="GO396" s="38"/>
      <c r="GP396" s="38"/>
      <c r="GQ396" s="38"/>
      <c r="GR396" s="38"/>
      <c r="GS396" s="38"/>
      <c r="GT396" s="38"/>
      <c r="GU396" s="38"/>
      <c r="GV396" s="38"/>
      <c r="GW396" s="38"/>
      <c r="GX396" s="38"/>
      <c r="GY396" s="38"/>
      <c r="GZ396" s="38"/>
      <c r="HA396" s="38"/>
      <c r="HB396" s="38"/>
      <c r="HC396" s="38"/>
      <c r="HD396" s="38"/>
      <c r="HE396" s="38"/>
      <c r="HF396" s="38"/>
      <c r="HG396" s="38"/>
      <c r="HH396" s="38"/>
      <c r="HI396" s="38"/>
    </row>
    <row r="397" spans="2:19" ht="12.75">
      <c r="B397" s="4" t="s">
        <v>181</v>
      </c>
      <c r="C397" s="15">
        <v>42539</v>
      </c>
      <c r="D397" s="4">
        <v>5</v>
      </c>
      <c r="E397" s="5" t="s">
        <v>188</v>
      </c>
      <c r="F397" s="5">
        <v>4</v>
      </c>
      <c r="G397" s="5" t="s">
        <v>33</v>
      </c>
      <c r="H397" s="5">
        <v>19603882</v>
      </c>
      <c r="I397" s="5">
        <v>882</v>
      </c>
      <c r="J397" s="5">
        <v>1</v>
      </c>
      <c r="K397" s="4">
        <v>1</v>
      </c>
      <c r="L397" s="4">
        <v>1</v>
      </c>
      <c r="M397" s="4">
        <v>1</v>
      </c>
      <c r="N397" s="5">
        <v>40</v>
      </c>
      <c r="O397" s="5">
        <v>40</v>
      </c>
      <c r="P397" s="5">
        <v>40</v>
      </c>
      <c r="Q397" s="5">
        <v>120</v>
      </c>
      <c r="R397" s="49">
        <v>1</v>
      </c>
      <c r="S397" s="43">
        <v>350</v>
      </c>
    </row>
    <row r="398" spans="1:217" s="40" customFormat="1" ht="13.5" thickBot="1">
      <c r="A398" s="45"/>
      <c r="B398" s="4" t="s">
        <v>181</v>
      </c>
      <c r="C398" s="15" t="s">
        <v>324</v>
      </c>
      <c r="D398" s="4">
        <v>5</v>
      </c>
      <c r="E398" s="5" t="s">
        <v>188</v>
      </c>
      <c r="F398" s="5">
        <v>4</v>
      </c>
      <c r="G398" s="5" t="s">
        <v>33</v>
      </c>
      <c r="H398" s="5">
        <v>19603882</v>
      </c>
      <c r="I398" s="5">
        <v>882</v>
      </c>
      <c r="J398" s="5">
        <v>1</v>
      </c>
      <c r="K398" s="4">
        <v>3</v>
      </c>
      <c r="L398" s="4">
        <v>3</v>
      </c>
      <c r="M398" s="4">
        <v>3</v>
      </c>
      <c r="N398" s="5">
        <v>30</v>
      </c>
      <c r="O398" s="5">
        <v>30</v>
      </c>
      <c r="P398" s="5">
        <v>30</v>
      </c>
      <c r="Q398" s="5">
        <v>90</v>
      </c>
      <c r="R398" s="49">
        <v>2</v>
      </c>
      <c r="S398" s="43"/>
      <c r="T398" s="38"/>
      <c r="U398" s="38"/>
      <c r="V398" s="5"/>
      <c r="W398" s="5"/>
      <c r="X398" s="5"/>
      <c r="Y398" s="5"/>
      <c r="Z398" s="58"/>
      <c r="AA398" s="50"/>
      <c r="AB398" s="5"/>
      <c r="AC398" s="5"/>
      <c r="AD398" s="58"/>
      <c r="AE398" s="50"/>
      <c r="AF398" s="50"/>
      <c r="AG398" s="50"/>
      <c r="AH398" s="50"/>
      <c r="AI398" s="50"/>
      <c r="AJ398" s="50"/>
      <c r="AK398" s="50"/>
      <c r="AL398" s="50"/>
      <c r="AM398" s="50"/>
      <c r="AN398" s="50"/>
      <c r="AO398" s="50"/>
      <c r="AP398" s="5"/>
      <c r="AQ398" s="5"/>
      <c r="AR398" s="5"/>
      <c r="AS398" s="5"/>
      <c r="AT398" s="38"/>
      <c r="AU398" s="38"/>
      <c r="AV398" s="5"/>
      <c r="AW398" s="5"/>
      <c r="AX398" s="5"/>
      <c r="AY398" s="5"/>
      <c r="AZ398" s="49"/>
      <c r="BA398" s="43"/>
      <c r="BB398" s="38"/>
      <c r="BC398" s="38"/>
      <c r="BD398" s="38"/>
      <c r="BE398" s="38"/>
      <c r="BF398" s="38"/>
      <c r="BG398" s="38"/>
      <c r="BH398" s="38"/>
      <c r="BI398" s="38"/>
      <c r="BJ398" s="38"/>
      <c r="BK398" s="38"/>
      <c r="BL398" s="38"/>
      <c r="BM398" s="38"/>
      <c r="BN398" s="38"/>
      <c r="BO398" s="38"/>
      <c r="BP398" s="38"/>
      <c r="BQ398" s="38"/>
      <c r="BR398" s="38"/>
      <c r="BS398" s="38"/>
      <c r="BT398" s="38"/>
      <c r="BU398" s="38"/>
      <c r="BV398" s="38"/>
      <c r="BW398" s="38"/>
      <c r="BX398" s="38"/>
      <c r="BY398" s="38"/>
      <c r="BZ398" s="38"/>
      <c r="CA398" s="38"/>
      <c r="CB398" s="38"/>
      <c r="CC398" s="38"/>
      <c r="CD398" s="38"/>
      <c r="CE398" s="38"/>
      <c r="CF398" s="38"/>
      <c r="CG398" s="38"/>
      <c r="CH398" s="38"/>
      <c r="CI398" s="38"/>
      <c r="CJ398" s="38"/>
      <c r="CK398" s="38"/>
      <c r="CL398" s="38"/>
      <c r="CM398" s="38"/>
      <c r="CN398" s="38"/>
      <c r="CO398" s="38"/>
      <c r="CP398" s="38"/>
      <c r="CQ398" s="38"/>
      <c r="CR398" s="38"/>
      <c r="CS398" s="38"/>
      <c r="CT398" s="38"/>
      <c r="CU398" s="38"/>
      <c r="CV398" s="38"/>
      <c r="CW398" s="38"/>
      <c r="CX398" s="38"/>
      <c r="CY398" s="38"/>
      <c r="CZ398" s="38"/>
      <c r="DA398" s="38"/>
      <c r="DB398" s="38"/>
      <c r="DC398" s="38"/>
      <c r="DD398" s="38"/>
      <c r="DE398" s="38"/>
      <c r="DF398" s="38"/>
      <c r="DG398" s="38"/>
      <c r="DH398" s="38"/>
      <c r="DI398" s="38"/>
      <c r="DJ398" s="38"/>
      <c r="DK398" s="38"/>
      <c r="DL398" s="38"/>
      <c r="DM398" s="38"/>
      <c r="DN398" s="38"/>
      <c r="DO398" s="38"/>
      <c r="DP398" s="38"/>
      <c r="DQ398" s="38"/>
      <c r="DR398" s="38"/>
      <c r="DS398" s="38"/>
      <c r="DT398" s="38"/>
      <c r="DU398" s="38"/>
      <c r="DV398" s="38"/>
      <c r="DW398" s="38"/>
      <c r="DX398" s="38"/>
      <c r="DY398" s="38"/>
      <c r="DZ398" s="38"/>
      <c r="EA398" s="38"/>
      <c r="EB398" s="38"/>
      <c r="EC398" s="38"/>
      <c r="ED398" s="38"/>
      <c r="EE398" s="38"/>
      <c r="EF398" s="38"/>
      <c r="EG398" s="38"/>
      <c r="EH398" s="38"/>
      <c r="EI398" s="38"/>
      <c r="EJ398" s="38"/>
      <c r="EK398" s="38"/>
      <c r="EL398" s="38"/>
      <c r="EM398" s="38"/>
      <c r="EN398" s="38"/>
      <c r="EO398" s="38"/>
      <c r="EP398" s="38"/>
      <c r="EQ398" s="38"/>
      <c r="ER398" s="38"/>
      <c r="ES398" s="38"/>
      <c r="ET398" s="38"/>
      <c r="EU398" s="38"/>
      <c r="EV398" s="38"/>
      <c r="EW398" s="38"/>
      <c r="EX398" s="38"/>
      <c r="EY398" s="38"/>
      <c r="EZ398" s="38"/>
      <c r="FA398" s="38"/>
      <c r="FB398" s="38"/>
      <c r="FC398" s="38"/>
      <c r="FD398" s="38"/>
      <c r="FE398" s="38"/>
      <c r="FF398" s="38"/>
      <c r="FG398" s="38"/>
      <c r="FH398" s="38"/>
      <c r="FI398" s="38"/>
      <c r="FJ398" s="38"/>
      <c r="FK398" s="38"/>
      <c r="FL398" s="38"/>
      <c r="FM398" s="38"/>
      <c r="FN398" s="38"/>
      <c r="FO398" s="38"/>
      <c r="FP398" s="38"/>
      <c r="FQ398" s="38"/>
      <c r="FR398" s="38"/>
      <c r="FS398" s="38"/>
      <c r="FT398" s="38"/>
      <c r="FU398" s="38"/>
      <c r="FV398" s="38"/>
      <c r="FW398" s="38"/>
      <c r="FX398" s="38"/>
      <c r="FY398" s="38"/>
      <c r="FZ398" s="38"/>
      <c r="GA398" s="38"/>
      <c r="GB398" s="38"/>
      <c r="GC398" s="38"/>
      <c r="GD398" s="38"/>
      <c r="GE398" s="38"/>
      <c r="GF398" s="38"/>
      <c r="GG398" s="38"/>
      <c r="GH398" s="38"/>
      <c r="GI398" s="38"/>
      <c r="GJ398" s="38"/>
      <c r="GK398" s="38"/>
      <c r="GL398" s="38"/>
      <c r="GM398" s="38"/>
      <c r="GN398" s="38"/>
      <c r="GO398" s="38"/>
      <c r="GP398" s="38"/>
      <c r="GQ398" s="38"/>
      <c r="GR398" s="38"/>
      <c r="GS398" s="38"/>
      <c r="GT398" s="38"/>
      <c r="GU398" s="38"/>
      <c r="GV398" s="38"/>
      <c r="GW398" s="38"/>
      <c r="GX398" s="38"/>
      <c r="GY398" s="38"/>
      <c r="GZ398" s="38"/>
      <c r="HA398" s="38"/>
      <c r="HB398" s="38"/>
      <c r="HC398" s="38"/>
      <c r="HD398" s="38"/>
      <c r="HE398" s="38"/>
      <c r="HF398" s="38"/>
      <c r="HG398" s="38"/>
      <c r="HH398" s="38"/>
      <c r="HI398" s="38"/>
    </row>
    <row r="399" spans="2:18" ht="12.75">
      <c r="B399" s="4" t="s">
        <v>181</v>
      </c>
      <c r="C399" s="15" t="s">
        <v>323</v>
      </c>
      <c r="D399" s="4">
        <v>5</v>
      </c>
      <c r="E399" s="5" t="s">
        <v>188</v>
      </c>
      <c r="F399" s="5">
        <v>4</v>
      </c>
      <c r="G399" s="5" t="s">
        <v>33</v>
      </c>
      <c r="H399" s="5">
        <v>19603882</v>
      </c>
      <c r="I399" s="5">
        <v>882</v>
      </c>
      <c r="J399" s="5">
        <v>1</v>
      </c>
      <c r="K399" s="4">
        <v>4</v>
      </c>
      <c r="L399" s="4">
        <v>4</v>
      </c>
      <c r="M399" s="4">
        <v>4</v>
      </c>
      <c r="N399" s="5">
        <v>25</v>
      </c>
      <c r="O399" s="5">
        <v>25</v>
      </c>
      <c r="P399" s="5">
        <v>25</v>
      </c>
      <c r="Q399" s="5">
        <v>75</v>
      </c>
      <c r="R399" s="49">
        <v>3</v>
      </c>
    </row>
    <row r="400" spans="2:19" ht="12.75">
      <c r="B400" s="12" t="s">
        <v>181</v>
      </c>
      <c r="C400" s="16">
        <v>42540</v>
      </c>
      <c r="D400" s="12">
        <v>4</v>
      </c>
      <c r="E400" s="13" t="s">
        <v>188</v>
      </c>
      <c r="F400" s="13">
        <v>4</v>
      </c>
      <c r="G400" s="13" t="s">
        <v>33</v>
      </c>
      <c r="H400" s="13">
        <v>19603882</v>
      </c>
      <c r="I400" s="13">
        <v>882</v>
      </c>
      <c r="J400" s="13">
        <v>1</v>
      </c>
      <c r="K400" s="12">
        <v>5</v>
      </c>
      <c r="L400" s="12">
        <v>5</v>
      </c>
      <c r="M400" s="12">
        <v>4</v>
      </c>
      <c r="N400" s="13">
        <v>20</v>
      </c>
      <c r="O400" s="13">
        <v>20</v>
      </c>
      <c r="P400" s="13">
        <v>25</v>
      </c>
      <c r="Q400" s="13">
        <v>65</v>
      </c>
      <c r="R400" s="55">
        <v>4</v>
      </c>
      <c r="S400" s="60"/>
    </row>
    <row r="401" spans="1:217" s="25" customFormat="1" ht="12.75">
      <c r="A401" s="45"/>
      <c r="B401" s="12" t="s">
        <v>181</v>
      </c>
      <c r="C401" s="16">
        <v>42539</v>
      </c>
      <c r="D401" s="12">
        <v>5</v>
      </c>
      <c r="E401" s="13" t="s">
        <v>392</v>
      </c>
      <c r="F401" s="13">
        <v>4</v>
      </c>
      <c r="G401" s="13" t="s">
        <v>33</v>
      </c>
      <c r="H401" s="13" t="s">
        <v>421</v>
      </c>
      <c r="I401" s="13" t="s">
        <v>422</v>
      </c>
      <c r="J401" s="13" t="s">
        <v>362</v>
      </c>
      <c r="K401" s="12">
        <v>4</v>
      </c>
      <c r="L401" s="12">
        <v>4</v>
      </c>
      <c r="M401" s="12">
        <v>4</v>
      </c>
      <c r="N401" s="13">
        <v>25</v>
      </c>
      <c r="O401" s="13">
        <v>25</v>
      </c>
      <c r="P401" s="13">
        <v>25</v>
      </c>
      <c r="Q401" s="13">
        <v>75</v>
      </c>
      <c r="R401" s="55">
        <v>1</v>
      </c>
      <c r="S401" s="60">
        <v>75</v>
      </c>
      <c r="T401" s="38"/>
      <c r="U401" s="38"/>
      <c r="V401" s="5"/>
      <c r="W401" s="5"/>
      <c r="X401" s="5"/>
      <c r="Y401" s="5"/>
      <c r="Z401" s="58"/>
      <c r="AA401" s="50"/>
      <c r="AB401" s="5"/>
      <c r="AC401" s="5"/>
      <c r="AD401" s="58"/>
      <c r="AE401" s="50"/>
      <c r="AF401" s="50"/>
      <c r="AG401" s="50"/>
      <c r="AH401" s="50"/>
      <c r="AI401" s="50"/>
      <c r="AJ401" s="50"/>
      <c r="AK401" s="50"/>
      <c r="AL401" s="50"/>
      <c r="AM401" s="50"/>
      <c r="AN401" s="50"/>
      <c r="AO401" s="50"/>
      <c r="AP401" s="5"/>
      <c r="AQ401" s="5"/>
      <c r="AR401" s="5"/>
      <c r="AS401" s="5"/>
      <c r="AT401" s="38"/>
      <c r="AU401" s="38"/>
      <c r="AV401" s="5"/>
      <c r="AW401" s="5"/>
      <c r="AX401" s="5"/>
      <c r="AY401" s="5"/>
      <c r="AZ401" s="49"/>
      <c r="BA401" s="43"/>
      <c r="BB401" s="38"/>
      <c r="BC401" s="38"/>
      <c r="BD401" s="38"/>
      <c r="BE401" s="38"/>
      <c r="BF401" s="38"/>
      <c r="BG401" s="38"/>
      <c r="BH401" s="38"/>
      <c r="BI401" s="38"/>
      <c r="BJ401" s="38"/>
      <c r="BK401" s="38"/>
      <c r="BL401" s="38"/>
      <c r="BM401" s="38"/>
      <c r="BN401" s="38"/>
      <c r="BO401" s="38"/>
      <c r="BP401" s="38"/>
      <c r="BQ401" s="38"/>
      <c r="BR401" s="38"/>
      <c r="BS401" s="38"/>
      <c r="BT401" s="38"/>
      <c r="BU401" s="38"/>
      <c r="BV401" s="38"/>
      <c r="BW401" s="38"/>
      <c r="BX401" s="38"/>
      <c r="BY401" s="38"/>
      <c r="BZ401" s="38"/>
      <c r="CA401" s="38"/>
      <c r="CB401" s="38"/>
      <c r="CC401" s="38"/>
      <c r="CD401" s="38"/>
      <c r="CE401" s="38"/>
      <c r="CF401" s="38"/>
      <c r="CG401" s="38"/>
      <c r="CH401" s="38"/>
      <c r="CI401" s="38"/>
      <c r="CJ401" s="38"/>
      <c r="CK401" s="38"/>
      <c r="CL401" s="38"/>
      <c r="CM401" s="38"/>
      <c r="CN401" s="38"/>
      <c r="CO401" s="38"/>
      <c r="CP401" s="38"/>
      <c r="CQ401" s="38"/>
      <c r="CR401" s="38"/>
      <c r="CS401" s="38"/>
      <c r="CT401" s="38"/>
      <c r="CU401" s="38"/>
      <c r="CV401" s="38"/>
      <c r="CW401" s="38"/>
      <c r="CX401" s="38"/>
      <c r="CY401" s="38"/>
      <c r="CZ401" s="38"/>
      <c r="DA401" s="38"/>
      <c r="DB401" s="38"/>
      <c r="DC401" s="38"/>
      <c r="DD401" s="38"/>
      <c r="DE401" s="38"/>
      <c r="DF401" s="38"/>
      <c r="DG401" s="38"/>
      <c r="DH401" s="38"/>
      <c r="DI401" s="38"/>
      <c r="DJ401" s="38"/>
      <c r="DK401" s="38"/>
      <c r="DL401" s="38"/>
      <c r="DM401" s="38"/>
      <c r="DN401" s="38"/>
      <c r="DO401" s="38"/>
      <c r="DP401" s="38"/>
      <c r="DQ401" s="38"/>
      <c r="DR401" s="38"/>
      <c r="DS401" s="38"/>
      <c r="DT401" s="38"/>
      <c r="DU401" s="38"/>
      <c r="DV401" s="38"/>
      <c r="DW401" s="38"/>
      <c r="DX401" s="38"/>
      <c r="DY401" s="38"/>
      <c r="DZ401" s="38"/>
      <c r="EA401" s="38"/>
      <c r="EB401" s="38"/>
      <c r="EC401" s="38"/>
      <c r="ED401" s="38"/>
      <c r="EE401" s="38"/>
      <c r="EF401" s="38"/>
      <c r="EG401" s="38"/>
      <c r="EH401" s="38"/>
      <c r="EI401" s="38"/>
      <c r="EJ401" s="38"/>
      <c r="EK401" s="38"/>
      <c r="EL401" s="38"/>
      <c r="EM401" s="38"/>
      <c r="EN401" s="38"/>
      <c r="EO401" s="38"/>
      <c r="EP401" s="38"/>
      <c r="EQ401" s="38"/>
      <c r="ER401" s="38"/>
      <c r="ES401" s="38"/>
      <c r="ET401" s="38"/>
      <c r="EU401" s="38"/>
      <c r="EV401" s="38"/>
      <c r="EW401" s="38"/>
      <c r="EX401" s="38"/>
      <c r="EY401" s="38"/>
      <c r="EZ401" s="38"/>
      <c r="FA401" s="38"/>
      <c r="FB401" s="38"/>
      <c r="FC401" s="38"/>
      <c r="FD401" s="38"/>
      <c r="FE401" s="38"/>
      <c r="FF401" s="38"/>
      <c r="FG401" s="38"/>
      <c r="FH401" s="38"/>
      <c r="FI401" s="38"/>
      <c r="FJ401" s="38"/>
      <c r="FK401" s="38"/>
      <c r="FL401" s="38"/>
      <c r="FM401" s="38"/>
      <c r="FN401" s="38"/>
      <c r="FO401" s="38"/>
      <c r="FP401" s="38"/>
      <c r="FQ401" s="38"/>
      <c r="FR401" s="38"/>
      <c r="FS401" s="38"/>
      <c r="FT401" s="38"/>
      <c r="FU401" s="38"/>
      <c r="FV401" s="38"/>
      <c r="FW401" s="38"/>
      <c r="FX401" s="38"/>
      <c r="FY401" s="38"/>
      <c r="FZ401" s="38"/>
      <c r="GA401" s="38"/>
      <c r="GB401" s="38"/>
      <c r="GC401" s="38"/>
      <c r="GD401" s="38"/>
      <c r="GE401" s="38"/>
      <c r="GF401" s="38"/>
      <c r="GG401" s="38"/>
      <c r="GH401" s="38"/>
      <c r="GI401" s="38"/>
      <c r="GJ401" s="38"/>
      <c r="GK401" s="38"/>
      <c r="GL401" s="38"/>
      <c r="GM401" s="38"/>
      <c r="GN401" s="38"/>
      <c r="GO401" s="38"/>
      <c r="GP401" s="38"/>
      <c r="GQ401" s="38"/>
      <c r="GR401" s="38"/>
      <c r="GS401" s="38"/>
      <c r="GT401" s="38"/>
      <c r="GU401" s="38"/>
      <c r="GV401" s="38"/>
      <c r="GW401" s="38"/>
      <c r="GX401" s="38"/>
      <c r="GY401" s="38"/>
      <c r="GZ401" s="38"/>
      <c r="HA401" s="38"/>
      <c r="HB401" s="38"/>
      <c r="HC401" s="38"/>
      <c r="HD401" s="38"/>
      <c r="HE401" s="38"/>
      <c r="HF401" s="38"/>
      <c r="HG401" s="38"/>
      <c r="HH401" s="38"/>
      <c r="HI401" s="38"/>
    </row>
    <row r="402" spans="1:217" s="25" customFormat="1" ht="12.75">
      <c r="A402" s="45"/>
      <c r="B402" s="4" t="s">
        <v>507</v>
      </c>
      <c r="C402" s="15" t="s">
        <v>457</v>
      </c>
      <c r="D402" s="4">
        <v>1</v>
      </c>
      <c r="E402" s="5" t="s">
        <v>458</v>
      </c>
      <c r="F402" s="5">
        <v>4</v>
      </c>
      <c r="G402" s="5" t="s">
        <v>33</v>
      </c>
      <c r="H402" s="5">
        <v>18983445</v>
      </c>
      <c r="I402" s="5">
        <v>445</v>
      </c>
      <c r="J402" s="5">
        <v>10</v>
      </c>
      <c r="K402" s="4">
        <v>1</v>
      </c>
      <c r="L402" s="4">
        <v>1</v>
      </c>
      <c r="M402" s="4">
        <v>1</v>
      </c>
      <c r="N402" s="5">
        <v>40</v>
      </c>
      <c r="O402" s="5">
        <v>40</v>
      </c>
      <c r="P402" s="5">
        <v>40</v>
      </c>
      <c r="Q402" s="5">
        <v>120</v>
      </c>
      <c r="R402" s="49">
        <v>1</v>
      </c>
      <c r="S402" s="43">
        <v>325</v>
      </c>
      <c r="T402" s="38"/>
      <c r="U402" s="38"/>
      <c r="V402" s="5"/>
      <c r="W402" s="5"/>
      <c r="X402" s="5"/>
      <c r="Y402" s="5"/>
      <c r="Z402" s="58"/>
      <c r="AA402" s="50"/>
      <c r="AB402" s="5"/>
      <c r="AC402" s="5"/>
      <c r="AD402" s="58"/>
      <c r="AE402" s="50"/>
      <c r="AF402" s="50"/>
      <c r="AG402" s="50"/>
      <c r="AH402" s="50"/>
      <c r="AI402" s="50"/>
      <c r="AJ402" s="50"/>
      <c r="AK402" s="50"/>
      <c r="AL402" s="50"/>
      <c r="AM402" s="50"/>
      <c r="AN402" s="50"/>
      <c r="AO402" s="50"/>
      <c r="AP402" s="5"/>
      <c r="AQ402" s="5"/>
      <c r="AR402" s="5"/>
      <c r="AS402" s="5"/>
      <c r="AT402" s="38"/>
      <c r="AU402" s="38"/>
      <c r="AV402" s="5"/>
      <c r="AW402" s="5"/>
      <c r="AX402" s="5"/>
      <c r="AY402" s="5"/>
      <c r="AZ402" s="49"/>
      <c r="BA402" s="43"/>
      <c r="BB402" s="38"/>
      <c r="BC402" s="38"/>
      <c r="BD402" s="38"/>
      <c r="BE402" s="38"/>
      <c r="BF402" s="38"/>
      <c r="BG402" s="38"/>
      <c r="BH402" s="38"/>
      <c r="BI402" s="38"/>
      <c r="BJ402" s="38"/>
      <c r="BK402" s="38"/>
      <c r="BL402" s="38"/>
      <c r="BM402" s="38"/>
      <c r="BN402" s="38"/>
      <c r="BO402" s="38"/>
      <c r="BP402" s="38"/>
      <c r="BQ402" s="38"/>
      <c r="BR402" s="38"/>
      <c r="BS402" s="38"/>
      <c r="BT402" s="38"/>
      <c r="BU402" s="38"/>
      <c r="BV402" s="38"/>
      <c r="BW402" s="38"/>
      <c r="BX402" s="38"/>
      <c r="BY402" s="38"/>
      <c r="BZ402" s="38"/>
      <c r="CA402" s="38"/>
      <c r="CB402" s="38"/>
      <c r="CC402" s="38"/>
      <c r="CD402" s="38"/>
      <c r="CE402" s="38"/>
      <c r="CF402" s="38"/>
      <c r="CG402" s="38"/>
      <c r="CH402" s="38"/>
      <c r="CI402" s="38"/>
      <c r="CJ402" s="38"/>
      <c r="CK402" s="38"/>
      <c r="CL402" s="38"/>
      <c r="CM402" s="38"/>
      <c r="CN402" s="38"/>
      <c r="CO402" s="38"/>
      <c r="CP402" s="38"/>
      <c r="CQ402" s="38"/>
      <c r="CR402" s="38"/>
      <c r="CS402" s="38"/>
      <c r="CT402" s="38"/>
      <c r="CU402" s="38"/>
      <c r="CV402" s="38"/>
      <c r="CW402" s="38"/>
      <c r="CX402" s="38"/>
      <c r="CY402" s="38"/>
      <c r="CZ402" s="38"/>
      <c r="DA402" s="38"/>
      <c r="DB402" s="38"/>
      <c r="DC402" s="38"/>
      <c r="DD402" s="38"/>
      <c r="DE402" s="38"/>
      <c r="DF402" s="38"/>
      <c r="DG402" s="38"/>
      <c r="DH402" s="38"/>
      <c r="DI402" s="38"/>
      <c r="DJ402" s="38"/>
      <c r="DK402" s="38"/>
      <c r="DL402" s="38"/>
      <c r="DM402" s="38"/>
      <c r="DN402" s="38"/>
      <c r="DO402" s="38"/>
      <c r="DP402" s="38"/>
      <c r="DQ402" s="38"/>
      <c r="DR402" s="38"/>
      <c r="DS402" s="38"/>
      <c r="DT402" s="38"/>
      <c r="DU402" s="38"/>
      <c r="DV402" s="38"/>
      <c r="DW402" s="38"/>
      <c r="DX402" s="38"/>
      <c r="DY402" s="38"/>
      <c r="DZ402" s="38"/>
      <c r="EA402" s="38"/>
      <c r="EB402" s="38"/>
      <c r="EC402" s="38"/>
      <c r="ED402" s="38"/>
      <c r="EE402" s="38"/>
      <c r="EF402" s="38"/>
      <c r="EG402" s="38"/>
      <c r="EH402" s="38"/>
      <c r="EI402" s="38"/>
      <c r="EJ402" s="38"/>
      <c r="EK402" s="38"/>
      <c r="EL402" s="38"/>
      <c r="EM402" s="38"/>
      <c r="EN402" s="38"/>
      <c r="EO402" s="38"/>
      <c r="EP402" s="38"/>
      <c r="EQ402" s="38"/>
      <c r="ER402" s="38"/>
      <c r="ES402" s="38"/>
      <c r="ET402" s="38"/>
      <c r="EU402" s="38"/>
      <c r="EV402" s="38"/>
      <c r="EW402" s="38"/>
      <c r="EX402" s="38"/>
      <c r="EY402" s="38"/>
      <c r="EZ402" s="38"/>
      <c r="FA402" s="38"/>
      <c r="FB402" s="38"/>
      <c r="FC402" s="38"/>
      <c r="FD402" s="38"/>
      <c r="FE402" s="38"/>
      <c r="FF402" s="38"/>
      <c r="FG402" s="38"/>
      <c r="FH402" s="38"/>
      <c r="FI402" s="38"/>
      <c r="FJ402" s="38"/>
      <c r="FK402" s="38"/>
      <c r="FL402" s="38"/>
      <c r="FM402" s="38"/>
      <c r="FN402" s="38"/>
      <c r="FO402" s="38"/>
      <c r="FP402" s="38"/>
      <c r="FQ402" s="38"/>
      <c r="FR402" s="38"/>
      <c r="FS402" s="38"/>
      <c r="FT402" s="38"/>
      <c r="FU402" s="38"/>
      <c r="FV402" s="38"/>
      <c r="FW402" s="38"/>
      <c r="FX402" s="38"/>
      <c r="FY402" s="38"/>
      <c r="FZ402" s="38"/>
      <c r="GA402" s="38"/>
      <c r="GB402" s="38"/>
      <c r="GC402" s="38"/>
      <c r="GD402" s="38"/>
      <c r="GE402" s="38"/>
      <c r="GF402" s="38"/>
      <c r="GG402" s="38"/>
      <c r="GH402" s="38"/>
      <c r="GI402" s="38"/>
      <c r="GJ402" s="38"/>
      <c r="GK402" s="38"/>
      <c r="GL402" s="38"/>
      <c r="GM402" s="38"/>
      <c r="GN402" s="38"/>
      <c r="GO402" s="38"/>
      <c r="GP402" s="38"/>
      <c r="GQ402" s="38"/>
      <c r="GR402" s="38"/>
      <c r="GS402" s="38"/>
      <c r="GT402" s="38"/>
      <c r="GU402" s="38"/>
      <c r="GV402" s="38"/>
      <c r="GW402" s="38"/>
      <c r="GX402" s="38"/>
      <c r="GY402" s="38"/>
      <c r="GZ402" s="38"/>
      <c r="HA402" s="38"/>
      <c r="HB402" s="38"/>
      <c r="HC402" s="38"/>
      <c r="HD402" s="38"/>
      <c r="HE402" s="38"/>
      <c r="HF402" s="38"/>
      <c r="HG402" s="38"/>
      <c r="HH402" s="38"/>
      <c r="HI402" s="38"/>
    </row>
    <row r="403" spans="2:18" ht="12.75">
      <c r="B403" s="4" t="s">
        <v>507</v>
      </c>
      <c r="C403" s="15" t="s">
        <v>499</v>
      </c>
      <c r="D403" s="4">
        <v>1</v>
      </c>
      <c r="E403" s="5" t="s">
        <v>458</v>
      </c>
      <c r="F403" s="5">
        <v>4</v>
      </c>
      <c r="G403" s="5" t="s">
        <v>33</v>
      </c>
      <c r="H403" s="5">
        <v>18983445</v>
      </c>
      <c r="I403" s="5">
        <v>445</v>
      </c>
      <c r="J403" s="5">
        <v>10</v>
      </c>
      <c r="K403" s="4">
        <v>2</v>
      </c>
      <c r="L403" s="4">
        <v>1</v>
      </c>
      <c r="M403" s="4">
        <v>1</v>
      </c>
      <c r="N403" s="5">
        <v>35</v>
      </c>
      <c r="O403" s="5">
        <v>40</v>
      </c>
      <c r="P403" s="5">
        <v>40</v>
      </c>
      <c r="Q403" s="5">
        <v>115</v>
      </c>
      <c r="R403" s="49">
        <v>2</v>
      </c>
    </row>
    <row r="404" spans="2:19" ht="12.75">
      <c r="B404" s="12" t="s">
        <v>560</v>
      </c>
      <c r="C404" s="16">
        <v>42631</v>
      </c>
      <c r="D404" s="12">
        <v>4</v>
      </c>
      <c r="E404" s="13" t="s">
        <v>458</v>
      </c>
      <c r="F404" s="13">
        <v>4</v>
      </c>
      <c r="G404" s="52" t="s">
        <v>33</v>
      </c>
      <c r="H404" s="13">
        <v>18983445</v>
      </c>
      <c r="I404" s="13">
        <v>445</v>
      </c>
      <c r="J404" s="13">
        <v>10</v>
      </c>
      <c r="K404" s="12">
        <v>3</v>
      </c>
      <c r="L404" s="12">
        <v>3</v>
      </c>
      <c r="M404" s="12">
        <v>3</v>
      </c>
      <c r="N404" s="13">
        <v>30</v>
      </c>
      <c r="O404" s="13">
        <v>30</v>
      </c>
      <c r="P404" s="13">
        <v>30</v>
      </c>
      <c r="Q404" s="13">
        <v>90</v>
      </c>
      <c r="R404" s="55">
        <v>3</v>
      </c>
      <c r="S404" s="60"/>
    </row>
    <row r="405" spans="1:217" s="40" customFormat="1" ht="13.5" thickBot="1">
      <c r="A405" s="45"/>
      <c r="B405" s="12" t="s">
        <v>560</v>
      </c>
      <c r="C405" s="16">
        <v>42630</v>
      </c>
      <c r="D405" s="12">
        <v>3</v>
      </c>
      <c r="E405" s="52" t="s">
        <v>570</v>
      </c>
      <c r="F405" s="52">
        <v>5</v>
      </c>
      <c r="G405" s="52" t="s">
        <v>33</v>
      </c>
      <c r="H405" s="52">
        <v>19813502</v>
      </c>
      <c r="I405" s="52">
        <v>502</v>
      </c>
      <c r="J405" s="52">
        <v>10</v>
      </c>
      <c r="K405" s="12">
        <v>3</v>
      </c>
      <c r="L405" s="12">
        <v>1</v>
      </c>
      <c r="M405" s="12">
        <v>2</v>
      </c>
      <c r="N405" s="13">
        <v>30</v>
      </c>
      <c r="O405" s="13">
        <v>40</v>
      </c>
      <c r="P405" s="13">
        <v>35</v>
      </c>
      <c r="Q405" s="13">
        <v>105</v>
      </c>
      <c r="R405" s="55">
        <v>1</v>
      </c>
      <c r="S405" s="60">
        <v>105</v>
      </c>
      <c r="T405" s="38"/>
      <c r="U405" s="38"/>
      <c r="V405" s="5"/>
      <c r="W405" s="5"/>
      <c r="X405" s="5"/>
      <c r="Y405" s="5"/>
      <c r="Z405" s="58"/>
      <c r="AA405" s="50"/>
      <c r="AB405" s="5"/>
      <c r="AC405" s="5"/>
      <c r="AD405" s="58"/>
      <c r="AE405" s="50"/>
      <c r="AF405" s="50"/>
      <c r="AG405" s="50"/>
      <c r="AH405" s="50"/>
      <c r="AI405" s="50"/>
      <c r="AJ405" s="50"/>
      <c r="AK405" s="50"/>
      <c r="AL405" s="50"/>
      <c r="AM405" s="50"/>
      <c r="AN405" s="50"/>
      <c r="AO405" s="50"/>
      <c r="AP405" s="5"/>
      <c r="AQ405" s="5"/>
      <c r="AR405" s="5"/>
      <c r="AS405" s="5"/>
      <c r="AT405" s="38"/>
      <c r="AU405" s="38"/>
      <c r="AV405" s="5"/>
      <c r="AW405" s="5"/>
      <c r="AX405" s="5"/>
      <c r="AY405" s="5"/>
      <c r="AZ405" s="49"/>
      <c r="BA405" s="43"/>
      <c r="BB405" s="38"/>
      <c r="BC405" s="38"/>
      <c r="BD405" s="38"/>
      <c r="BE405" s="38"/>
      <c r="BF405" s="38"/>
      <c r="BG405" s="38"/>
      <c r="BH405" s="38"/>
      <c r="BI405" s="38"/>
      <c r="BJ405" s="38"/>
      <c r="BK405" s="38"/>
      <c r="BL405" s="38"/>
      <c r="BM405" s="38"/>
      <c r="BN405" s="38"/>
      <c r="BO405" s="38"/>
      <c r="BP405" s="38"/>
      <c r="BQ405" s="38"/>
      <c r="BR405" s="38"/>
      <c r="BS405" s="38"/>
      <c r="BT405" s="38"/>
      <c r="BU405" s="38"/>
      <c r="BV405" s="38"/>
      <c r="BW405" s="38"/>
      <c r="BX405" s="38"/>
      <c r="BY405" s="38"/>
      <c r="BZ405" s="38"/>
      <c r="CA405" s="38"/>
      <c r="CB405" s="38"/>
      <c r="CC405" s="38"/>
      <c r="CD405" s="38"/>
      <c r="CE405" s="38"/>
      <c r="CF405" s="38"/>
      <c r="CG405" s="38"/>
      <c r="CH405" s="38"/>
      <c r="CI405" s="38"/>
      <c r="CJ405" s="38"/>
      <c r="CK405" s="38"/>
      <c r="CL405" s="38"/>
      <c r="CM405" s="38"/>
      <c r="CN405" s="38"/>
      <c r="CO405" s="38"/>
      <c r="CP405" s="38"/>
      <c r="CQ405" s="38"/>
      <c r="CR405" s="38"/>
      <c r="CS405" s="38"/>
      <c r="CT405" s="38"/>
      <c r="CU405" s="38"/>
      <c r="CV405" s="38"/>
      <c r="CW405" s="38"/>
      <c r="CX405" s="38"/>
      <c r="CY405" s="38"/>
      <c r="CZ405" s="38"/>
      <c r="DA405" s="38"/>
      <c r="DB405" s="38"/>
      <c r="DC405" s="38"/>
      <c r="DD405" s="38"/>
      <c r="DE405" s="38"/>
      <c r="DF405" s="38"/>
      <c r="DG405" s="38"/>
      <c r="DH405" s="38"/>
      <c r="DI405" s="38"/>
      <c r="DJ405" s="38"/>
      <c r="DK405" s="38"/>
      <c r="DL405" s="38"/>
      <c r="DM405" s="38"/>
      <c r="DN405" s="38"/>
      <c r="DO405" s="38"/>
      <c r="DP405" s="38"/>
      <c r="DQ405" s="38"/>
      <c r="DR405" s="38"/>
      <c r="DS405" s="38"/>
      <c r="DT405" s="38"/>
      <c r="DU405" s="38"/>
      <c r="DV405" s="38"/>
      <c r="DW405" s="38"/>
      <c r="DX405" s="38"/>
      <c r="DY405" s="38"/>
      <c r="DZ405" s="38"/>
      <c r="EA405" s="38"/>
      <c r="EB405" s="38"/>
      <c r="EC405" s="38"/>
      <c r="ED405" s="38"/>
      <c r="EE405" s="38"/>
      <c r="EF405" s="38"/>
      <c r="EG405" s="38"/>
      <c r="EH405" s="38"/>
      <c r="EI405" s="38"/>
      <c r="EJ405" s="38"/>
      <c r="EK405" s="38"/>
      <c r="EL405" s="38"/>
      <c r="EM405" s="38"/>
      <c r="EN405" s="38"/>
      <c r="EO405" s="38"/>
      <c r="EP405" s="38"/>
      <c r="EQ405" s="38"/>
      <c r="ER405" s="38"/>
      <c r="ES405" s="38"/>
      <c r="ET405" s="38"/>
      <c r="EU405" s="38"/>
      <c r="EV405" s="38"/>
      <c r="EW405" s="38"/>
      <c r="EX405" s="38"/>
      <c r="EY405" s="38"/>
      <c r="EZ405" s="38"/>
      <c r="FA405" s="38"/>
      <c r="FB405" s="38"/>
      <c r="FC405" s="38"/>
      <c r="FD405" s="38"/>
      <c r="FE405" s="38"/>
      <c r="FF405" s="38"/>
      <c r="FG405" s="38"/>
      <c r="FH405" s="38"/>
      <c r="FI405" s="38"/>
      <c r="FJ405" s="38"/>
      <c r="FK405" s="38"/>
      <c r="FL405" s="38"/>
      <c r="FM405" s="38"/>
      <c r="FN405" s="38"/>
      <c r="FO405" s="38"/>
      <c r="FP405" s="38"/>
      <c r="FQ405" s="38"/>
      <c r="FR405" s="38"/>
      <c r="FS405" s="38"/>
      <c r="FT405" s="38"/>
      <c r="FU405" s="38"/>
      <c r="FV405" s="38"/>
      <c r="FW405" s="38"/>
      <c r="FX405" s="38"/>
      <c r="FY405" s="38"/>
      <c r="FZ405" s="38"/>
      <c r="GA405" s="38"/>
      <c r="GB405" s="38"/>
      <c r="GC405" s="38"/>
      <c r="GD405" s="38"/>
      <c r="GE405" s="38"/>
      <c r="GF405" s="38"/>
      <c r="GG405" s="38"/>
      <c r="GH405" s="38"/>
      <c r="GI405" s="38"/>
      <c r="GJ405" s="38"/>
      <c r="GK405" s="38"/>
      <c r="GL405" s="38"/>
      <c r="GM405" s="38"/>
      <c r="GN405" s="38"/>
      <c r="GO405" s="38"/>
      <c r="GP405" s="38"/>
      <c r="GQ405" s="38"/>
      <c r="GR405" s="38"/>
      <c r="GS405" s="38"/>
      <c r="GT405" s="38"/>
      <c r="GU405" s="38"/>
      <c r="GV405" s="38"/>
      <c r="GW405" s="38"/>
      <c r="GX405" s="38"/>
      <c r="GY405" s="38"/>
      <c r="GZ405" s="38"/>
      <c r="HA405" s="38"/>
      <c r="HB405" s="38"/>
      <c r="HC405" s="38"/>
      <c r="HD405" s="38"/>
      <c r="HE405" s="38"/>
      <c r="HF405" s="38"/>
      <c r="HG405" s="38"/>
      <c r="HH405" s="38"/>
      <c r="HI405" s="38"/>
    </row>
    <row r="406" spans="2:19" ht="12.75">
      <c r="B406" s="4" t="s">
        <v>507</v>
      </c>
      <c r="C406" s="15" t="s">
        <v>457</v>
      </c>
      <c r="D406" s="4">
        <v>4</v>
      </c>
      <c r="E406" s="5" t="s">
        <v>463</v>
      </c>
      <c r="F406" s="5">
        <v>5</v>
      </c>
      <c r="G406" s="5" t="s">
        <v>33</v>
      </c>
      <c r="H406" s="5">
        <v>15903395</v>
      </c>
      <c r="I406" s="5">
        <v>395</v>
      </c>
      <c r="J406" s="5">
        <v>0</v>
      </c>
      <c r="K406" s="4">
        <v>2</v>
      </c>
      <c r="L406" s="4">
        <v>1</v>
      </c>
      <c r="M406" s="4">
        <v>1</v>
      </c>
      <c r="N406" s="5">
        <v>35</v>
      </c>
      <c r="O406" s="5">
        <v>40</v>
      </c>
      <c r="P406" s="5">
        <v>40</v>
      </c>
      <c r="Q406" s="5">
        <v>115</v>
      </c>
      <c r="R406" s="49">
        <v>1</v>
      </c>
      <c r="S406" s="43">
        <v>290</v>
      </c>
    </row>
    <row r="407" spans="1:217" s="40" customFormat="1" ht="13.5" thickBot="1">
      <c r="A407" s="45"/>
      <c r="B407" s="4" t="s">
        <v>507</v>
      </c>
      <c r="C407" s="15" t="s">
        <v>499</v>
      </c>
      <c r="D407" s="4">
        <v>5</v>
      </c>
      <c r="E407" s="5" t="s">
        <v>463</v>
      </c>
      <c r="F407" s="5">
        <v>5</v>
      </c>
      <c r="G407" s="5" t="s">
        <v>33</v>
      </c>
      <c r="H407" s="5">
        <v>15903395</v>
      </c>
      <c r="I407" s="5">
        <v>395</v>
      </c>
      <c r="J407" s="5">
        <v>0</v>
      </c>
      <c r="K407" s="4">
        <v>1</v>
      </c>
      <c r="L407" s="4">
        <v>1</v>
      </c>
      <c r="M407" s="4">
        <v>2</v>
      </c>
      <c r="N407" s="5">
        <v>40</v>
      </c>
      <c r="O407" s="5">
        <v>40</v>
      </c>
      <c r="P407" s="5">
        <v>35</v>
      </c>
      <c r="Q407" s="5">
        <v>115</v>
      </c>
      <c r="R407" s="49">
        <v>2</v>
      </c>
      <c r="S407" s="43"/>
      <c r="T407" s="38"/>
      <c r="U407" s="38"/>
      <c r="V407" s="5"/>
      <c r="W407" s="5"/>
      <c r="X407" s="5"/>
      <c r="Y407" s="5"/>
      <c r="Z407" s="58"/>
      <c r="AA407" s="50"/>
      <c r="AB407" s="5"/>
      <c r="AC407" s="5"/>
      <c r="AD407" s="58"/>
      <c r="AE407" s="50"/>
      <c r="AF407" s="50"/>
      <c r="AG407" s="50"/>
      <c r="AH407" s="50"/>
      <c r="AI407" s="50"/>
      <c r="AJ407" s="50"/>
      <c r="AK407" s="50"/>
      <c r="AL407" s="50"/>
      <c r="AM407" s="50"/>
      <c r="AN407" s="50"/>
      <c r="AO407" s="50"/>
      <c r="AP407" s="5"/>
      <c r="AQ407" s="5"/>
      <c r="AR407" s="5"/>
      <c r="AS407" s="5"/>
      <c r="AT407" s="38"/>
      <c r="AU407" s="38"/>
      <c r="AV407" s="5"/>
      <c r="AW407" s="5"/>
      <c r="AX407" s="5"/>
      <c r="AY407" s="5"/>
      <c r="AZ407" s="49"/>
      <c r="BA407" s="43"/>
      <c r="BB407" s="38"/>
      <c r="BC407" s="38"/>
      <c r="BD407" s="38"/>
      <c r="BE407" s="38"/>
      <c r="BF407" s="38"/>
      <c r="BG407" s="38"/>
      <c r="BH407" s="38"/>
      <c r="BI407" s="38"/>
      <c r="BJ407" s="38"/>
      <c r="BK407" s="38"/>
      <c r="BL407" s="38"/>
      <c r="BM407" s="38"/>
      <c r="BN407" s="38"/>
      <c r="BO407" s="38"/>
      <c r="BP407" s="38"/>
      <c r="BQ407" s="38"/>
      <c r="BR407" s="38"/>
      <c r="BS407" s="38"/>
      <c r="BT407" s="38"/>
      <c r="BU407" s="38"/>
      <c r="BV407" s="38"/>
      <c r="BW407" s="38"/>
      <c r="BX407" s="38"/>
      <c r="BY407" s="38"/>
      <c r="BZ407" s="38"/>
      <c r="CA407" s="38"/>
      <c r="CB407" s="38"/>
      <c r="CC407" s="38"/>
      <c r="CD407" s="38"/>
      <c r="CE407" s="38"/>
      <c r="CF407" s="38"/>
      <c r="CG407" s="38"/>
      <c r="CH407" s="38"/>
      <c r="CI407" s="38"/>
      <c r="CJ407" s="38"/>
      <c r="CK407" s="38"/>
      <c r="CL407" s="38"/>
      <c r="CM407" s="38"/>
      <c r="CN407" s="38"/>
      <c r="CO407" s="38"/>
      <c r="CP407" s="38"/>
      <c r="CQ407" s="38"/>
      <c r="CR407" s="38"/>
      <c r="CS407" s="38"/>
      <c r="CT407" s="38"/>
      <c r="CU407" s="38"/>
      <c r="CV407" s="38"/>
      <c r="CW407" s="38"/>
      <c r="CX407" s="38"/>
      <c r="CY407" s="38"/>
      <c r="CZ407" s="38"/>
      <c r="DA407" s="38"/>
      <c r="DB407" s="38"/>
      <c r="DC407" s="38"/>
      <c r="DD407" s="38"/>
      <c r="DE407" s="38"/>
      <c r="DF407" s="38"/>
      <c r="DG407" s="38"/>
      <c r="DH407" s="38"/>
      <c r="DI407" s="38"/>
      <c r="DJ407" s="38"/>
      <c r="DK407" s="38"/>
      <c r="DL407" s="38"/>
      <c r="DM407" s="38"/>
      <c r="DN407" s="38"/>
      <c r="DO407" s="38"/>
      <c r="DP407" s="38"/>
      <c r="DQ407" s="38"/>
      <c r="DR407" s="38"/>
      <c r="DS407" s="38"/>
      <c r="DT407" s="38"/>
      <c r="DU407" s="38"/>
      <c r="DV407" s="38"/>
      <c r="DW407" s="38"/>
      <c r="DX407" s="38"/>
      <c r="DY407" s="38"/>
      <c r="DZ407" s="38"/>
      <c r="EA407" s="38"/>
      <c r="EB407" s="38"/>
      <c r="EC407" s="38"/>
      <c r="ED407" s="38"/>
      <c r="EE407" s="38"/>
      <c r="EF407" s="38"/>
      <c r="EG407" s="38"/>
      <c r="EH407" s="38"/>
      <c r="EI407" s="38"/>
      <c r="EJ407" s="38"/>
      <c r="EK407" s="38"/>
      <c r="EL407" s="38"/>
      <c r="EM407" s="38"/>
      <c r="EN407" s="38"/>
      <c r="EO407" s="38"/>
      <c r="EP407" s="38"/>
      <c r="EQ407" s="38"/>
      <c r="ER407" s="38"/>
      <c r="ES407" s="38"/>
      <c r="ET407" s="38"/>
      <c r="EU407" s="38"/>
      <c r="EV407" s="38"/>
      <c r="EW407" s="38"/>
      <c r="EX407" s="38"/>
      <c r="EY407" s="38"/>
      <c r="EZ407" s="38"/>
      <c r="FA407" s="38"/>
      <c r="FB407" s="38"/>
      <c r="FC407" s="38"/>
      <c r="FD407" s="38"/>
      <c r="FE407" s="38"/>
      <c r="FF407" s="38"/>
      <c r="FG407" s="38"/>
      <c r="FH407" s="38"/>
      <c r="FI407" s="38"/>
      <c r="FJ407" s="38"/>
      <c r="FK407" s="38"/>
      <c r="FL407" s="38"/>
      <c r="FM407" s="38"/>
      <c r="FN407" s="38"/>
      <c r="FO407" s="38"/>
      <c r="FP407" s="38"/>
      <c r="FQ407" s="38"/>
      <c r="FR407" s="38"/>
      <c r="FS407" s="38"/>
      <c r="FT407" s="38"/>
      <c r="FU407" s="38"/>
      <c r="FV407" s="38"/>
      <c r="FW407" s="38"/>
      <c r="FX407" s="38"/>
      <c r="FY407" s="38"/>
      <c r="FZ407" s="38"/>
      <c r="GA407" s="38"/>
      <c r="GB407" s="38"/>
      <c r="GC407" s="38"/>
      <c r="GD407" s="38"/>
      <c r="GE407" s="38"/>
      <c r="GF407" s="38"/>
      <c r="GG407" s="38"/>
      <c r="GH407" s="38"/>
      <c r="GI407" s="38"/>
      <c r="GJ407" s="38"/>
      <c r="GK407" s="38"/>
      <c r="GL407" s="38"/>
      <c r="GM407" s="38"/>
      <c r="GN407" s="38"/>
      <c r="GO407" s="38"/>
      <c r="GP407" s="38"/>
      <c r="GQ407" s="38"/>
      <c r="GR407" s="38"/>
      <c r="GS407" s="38"/>
      <c r="GT407" s="38"/>
      <c r="GU407" s="38"/>
      <c r="GV407" s="38"/>
      <c r="GW407" s="38"/>
      <c r="GX407" s="38"/>
      <c r="GY407" s="38"/>
      <c r="GZ407" s="38"/>
      <c r="HA407" s="38"/>
      <c r="HB407" s="38"/>
      <c r="HC407" s="38"/>
      <c r="HD407" s="38"/>
      <c r="HE407" s="38"/>
      <c r="HF407" s="38"/>
      <c r="HG407" s="38"/>
      <c r="HH407" s="38"/>
      <c r="HI407" s="38"/>
    </row>
    <row r="408" spans="2:18" ht="12.75">
      <c r="B408" s="4" t="s">
        <v>560</v>
      </c>
      <c r="C408" s="15">
        <v>42630</v>
      </c>
      <c r="D408" s="4">
        <v>4</v>
      </c>
      <c r="E408" s="5" t="s">
        <v>463</v>
      </c>
      <c r="F408" s="48">
        <v>5</v>
      </c>
      <c r="G408" s="5" t="s">
        <v>33</v>
      </c>
      <c r="H408" s="5">
        <v>15903395</v>
      </c>
      <c r="I408" s="5">
        <v>395</v>
      </c>
      <c r="J408" s="5">
        <v>0</v>
      </c>
      <c r="K408" s="4">
        <v>5</v>
      </c>
      <c r="L408" s="4">
        <v>6</v>
      </c>
      <c r="M408" s="4">
        <v>4</v>
      </c>
      <c r="N408" s="5">
        <v>20</v>
      </c>
      <c r="O408" s="5">
        <v>15</v>
      </c>
      <c r="P408" s="5">
        <v>25</v>
      </c>
      <c r="Q408" s="5">
        <v>60</v>
      </c>
      <c r="R408" s="49">
        <v>3</v>
      </c>
    </row>
    <row r="409" spans="1:217" s="40" customFormat="1" ht="13.5" thickBot="1">
      <c r="A409" s="45"/>
      <c r="B409" s="12" t="s">
        <v>560</v>
      </c>
      <c r="C409" s="16">
        <v>42631</v>
      </c>
      <c r="D409" s="12">
        <v>5</v>
      </c>
      <c r="E409" s="13" t="s">
        <v>463</v>
      </c>
      <c r="F409" s="52">
        <v>5</v>
      </c>
      <c r="G409" s="13" t="s">
        <v>33</v>
      </c>
      <c r="H409" s="13">
        <v>15903395</v>
      </c>
      <c r="I409" s="13">
        <v>395</v>
      </c>
      <c r="J409" s="13">
        <v>0</v>
      </c>
      <c r="K409" s="12">
        <v>0</v>
      </c>
      <c r="L409" s="12">
        <v>0</v>
      </c>
      <c r="M409" s="12">
        <v>0</v>
      </c>
      <c r="N409" s="13">
        <v>0</v>
      </c>
      <c r="O409" s="13">
        <v>0</v>
      </c>
      <c r="P409" s="13">
        <v>0</v>
      </c>
      <c r="Q409" s="13">
        <v>0</v>
      </c>
      <c r="R409" s="55">
        <v>4</v>
      </c>
      <c r="S409" s="60"/>
      <c r="T409" s="38"/>
      <c r="U409" s="38"/>
      <c r="V409" s="5"/>
      <c r="W409" s="5"/>
      <c r="X409" s="5"/>
      <c r="Y409" s="5"/>
      <c r="Z409" s="58"/>
      <c r="AA409" s="50"/>
      <c r="AB409" s="5"/>
      <c r="AC409" s="5"/>
      <c r="AD409" s="58"/>
      <c r="AE409" s="50"/>
      <c r="AF409" s="50"/>
      <c r="AG409" s="50"/>
      <c r="AH409" s="50"/>
      <c r="AI409" s="50"/>
      <c r="AJ409" s="50"/>
      <c r="AK409" s="50"/>
      <c r="AL409" s="50"/>
      <c r="AM409" s="50"/>
      <c r="AN409" s="50"/>
      <c r="AO409" s="50"/>
      <c r="AP409" s="5"/>
      <c r="AQ409" s="5"/>
      <c r="AR409" s="5"/>
      <c r="AS409" s="5"/>
      <c r="AT409" s="38"/>
      <c r="AU409" s="38"/>
      <c r="AV409" s="5"/>
      <c r="AW409" s="5"/>
      <c r="AX409" s="5"/>
      <c r="AY409" s="5"/>
      <c r="AZ409" s="49"/>
      <c r="BA409" s="43"/>
      <c r="BB409" s="38"/>
      <c r="BC409" s="38"/>
      <c r="BD409" s="38"/>
      <c r="BE409" s="38"/>
      <c r="BF409" s="38"/>
      <c r="BG409" s="38"/>
      <c r="BH409" s="38"/>
      <c r="BI409" s="38"/>
      <c r="BJ409" s="38"/>
      <c r="BK409" s="38"/>
      <c r="BL409" s="38"/>
      <c r="BM409" s="38"/>
      <c r="BN409" s="38"/>
      <c r="BO409" s="38"/>
      <c r="BP409" s="38"/>
      <c r="BQ409" s="38"/>
      <c r="BR409" s="38"/>
      <c r="BS409" s="38"/>
      <c r="BT409" s="38"/>
      <c r="BU409" s="38"/>
      <c r="BV409" s="38"/>
      <c r="BW409" s="38"/>
      <c r="BX409" s="38"/>
      <c r="BY409" s="38"/>
      <c r="BZ409" s="38"/>
      <c r="CA409" s="38"/>
      <c r="CB409" s="38"/>
      <c r="CC409" s="38"/>
      <c r="CD409" s="38"/>
      <c r="CE409" s="38"/>
      <c r="CF409" s="38"/>
      <c r="CG409" s="38"/>
      <c r="CH409" s="38"/>
      <c r="CI409" s="38"/>
      <c r="CJ409" s="38"/>
      <c r="CK409" s="38"/>
      <c r="CL409" s="38"/>
      <c r="CM409" s="38"/>
      <c r="CN409" s="38"/>
      <c r="CO409" s="38"/>
      <c r="CP409" s="38"/>
      <c r="CQ409" s="38"/>
      <c r="CR409" s="38"/>
      <c r="CS409" s="38"/>
      <c r="CT409" s="38"/>
      <c r="CU409" s="38"/>
      <c r="CV409" s="38"/>
      <c r="CW409" s="38"/>
      <c r="CX409" s="38"/>
      <c r="CY409" s="38"/>
      <c r="CZ409" s="38"/>
      <c r="DA409" s="38"/>
      <c r="DB409" s="38"/>
      <c r="DC409" s="38"/>
      <c r="DD409" s="38"/>
      <c r="DE409" s="38"/>
      <c r="DF409" s="38"/>
      <c r="DG409" s="38"/>
      <c r="DH409" s="38"/>
      <c r="DI409" s="38"/>
      <c r="DJ409" s="38"/>
      <c r="DK409" s="38"/>
      <c r="DL409" s="38"/>
      <c r="DM409" s="38"/>
      <c r="DN409" s="38"/>
      <c r="DO409" s="38"/>
      <c r="DP409" s="38"/>
      <c r="DQ409" s="38"/>
      <c r="DR409" s="38"/>
      <c r="DS409" s="38"/>
      <c r="DT409" s="38"/>
      <c r="DU409" s="38"/>
      <c r="DV409" s="38"/>
      <c r="DW409" s="38"/>
      <c r="DX409" s="38"/>
      <c r="DY409" s="38"/>
      <c r="DZ409" s="38"/>
      <c r="EA409" s="38"/>
      <c r="EB409" s="38"/>
      <c r="EC409" s="38"/>
      <c r="ED409" s="38"/>
      <c r="EE409" s="38"/>
      <c r="EF409" s="38"/>
      <c r="EG409" s="38"/>
      <c r="EH409" s="38"/>
      <c r="EI409" s="38"/>
      <c r="EJ409" s="38"/>
      <c r="EK409" s="38"/>
      <c r="EL409" s="38"/>
      <c r="EM409" s="38"/>
      <c r="EN409" s="38"/>
      <c r="EO409" s="38"/>
      <c r="EP409" s="38"/>
      <c r="EQ409" s="38"/>
      <c r="ER409" s="38"/>
      <c r="ES409" s="38"/>
      <c r="ET409" s="38"/>
      <c r="EU409" s="38"/>
      <c r="EV409" s="38"/>
      <c r="EW409" s="38"/>
      <c r="EX409" s="38"/>
      <c r="EY409" s="38"/>
      <c r="EZ409" s="38"/>
      <c r="FA409" s="38"/>
      <c r="FB409" s="38"/>
      <c r="FC409" s="38"/>
      <c r="FD409" s="38"/>
      <c r="FE409" s="38"/>
      <c r="FF409" s="38"/>
      <c r="FG409" s="38"/>
      <c r="FH409" s="38"/>
      <c r="FI409" s="38"/>
      <c r="FJ409" s="38"/>
      <c r="FK409" s="38"/>
      <c r="FL409" s="38"/>
      <c r="FM409" s="38"/>
      <c r="FN409" s="38"/>
      <c r="FO409" s="38"/>
      <c r="FP409" s="38"/>
      <c r="FQ409" s="38"/>
      <c r="FR409" s="38"/>
      <c r="FS409" s="38"/>
      <c r="FT409" s="38"/>
      <c r="FU409" s="38"/>
      <c r="FV409" s="38"/>
      <c r="FW409" s="38"/>
      <c r="FX409" s="38"/>
      <c r="FY409" s="38"/>
      <c r="FZ409" s="38"/>
      <c r="GA409" s="38"/>
      <c r="GB409" s="38"/>
      <c r="GC409" s="38"/>
      <c r="GD409" s="38"/>
      <c r="GE409" s="38"/>
      <c r="GF409" s="38"/>
      <c r="GG409" s="38"/>
      <c r="GH409" s="38"/>
      <c r="GI409" s="38"/>
      <c r="GJ409" s="38"/>
      <c r="GK409" s="38"/>
      <c r="GL409" s="38"/>
      <c r="GM409" s="38"/>
      <c r="GN409" s="38"/>
      <c r="GO409" s="38"/>
      <c r="GP409" s="38"/>
      <c r="GQ409" s="38"/>
      <c r="GR409" s="38"/>
      <c r="GS409" s="38"/>
      <c r="GT409" s="38"/>
      <c r="GU409" s="38"/>
      <c r="GV409" s="38"/>
      <c r="GW409" s="38"/>
      <c r="GX409" s="38"/>
      <c r="GY409" s="38"/>
      <c r="GZ409" s="38"/>
      <c r="HA409" s="38"/>
      <c r="HB409" s="38"/>
      <c r="HC409" s="38"/>
      <c r="HD409" s="38"/>
      <c r="HE409" s="38"/>
      <c r="HF409" s="38"/>
      <c r="HG409" s="38"/>
      <c r="HH409" s="38"/>
      <c r="HI409" s="38"/>
    </row>
    <row r="410" spans="1:217" s="40" customFormat="1" ht="13.5" thickBot="1">
      <c r="A410" s="45"/>
      <c r="B410" s="4" t="s">
        <v>507</v>
      </c>
      <c r="C410" s="15" t="s">
        <v>499</v>
      </c>
      <c r="D410" s="4">
        <v>5</v>
      </c>
      <c r="E410" s="5" t="s">
        <v>86</v>
      </c>
      <c r="F410" s="5">
        <v>5</v>
      </c>
      <c r="G410" s="5" t="s">
        <v>33</v>
      </c>
      <c r="H410" s="5">
        <v>90003746</v>
      </c>
      <c r="I410" s="5" t="s">
        <v>495</v>
      </c>
      <c r="J410" s="5">
        <v>10</v>
      </c>
      <c r="K410" s="4">
        <v>3</v>
      </c>
      <c r="L410" s="4">
        <v>4</v>
      </c>
      <c r="M410" s="4">
        <v>4</v>
      </c>
      <c r="N410" s="5">
        <v>30</v>
      </c>
      <c r="O410" s="5">
        <v>25</v>
      </c>
      <c r="P410" s="5">
        <v>25</v>
      </c>
      <c r="Q410" s="5">
        <v>80</v>
      </c>
      <c r="R410" s="49">
        <v>1</v>
      </c>
      <c r="S410" s="43">
        <v>140</v>
      </c>
      <c r="T410" s="38"/>
      <c r="U410" s="38"/>
      <c r="V410" s="5"/>
      <c r="W410" s="5"/>
      <c r="X410" s="5"/>
      <c r="Y410" s="5"/>
      <c r="Z410" s="58"/>
      <c r="AA410" s="50"/>
      <c r="AB410" s="5"/>
      <c r="AC410" s="5"/>
      <c r="AD410" s="58"/>
      <c r="AE410" s="50"/>
      <c r="AF410" s="50"/>
      <c r="AG410" s="50"/>
      <c r="AH410" s="50"/>
      <c r="AI410" s="50"/>
      <c r="AJ410" s="50"/>
      <c r="AK410" s="50"/>
      <c r="AL410" s="50"/>
      <c r="AM410" s="50"/>
      <c r="AN410" s="50"/>
      <c r="AO410" s="50"/>
      <c r="AP410" s="5"/>
      <c r="AQ410" s="5"/>
      <c r="AR410" s="5"/>
      <c r="AS410" s="5"/>
      <c r="AT410" s="38"/>
      <c r="AU410" s="38"/>
      <c r="AV410" s="5"/>
      <c r="AW410" s="5"/>
      <c r="AX410" s="5"/>
      <c r="AY410" s="5"/>
      <c r="AZ410" s="49"/>
      <c r="BA410" s="43"/>
      <c r="BB410" s="38"/>
      <c r="BC410" s="38"/>
      <c r="BD410" s="38"/>
      <c r="BE410" s="38"/>
      <c r="BF410" s="38"/>
      <c r="BG410" s="38"/>
      <c r="BH410" s="38"/>
      <c r="BI410" s="38"/>
      <c r="BJ410" s="38"/>
      <c r="BK410" s="38"/>
      <c r="BL410" s="38"/>
      <c r="BM410" s="38"/>
      <c r="BN410" s="38"/>
      <c r="BO410" s="38"/>
      <c r="BP410" s="38"/>
      <c r="BQ410" s="38"/>
      <c r="BR410" s="38"/>
      <c r="BS410" s="38"/>
      <c r="BT410" s="38"/>
      <c r="BU410" s="38"/>
      <c r="BV410" s="38"/>
      <c r="BW410" s="38"/>
      <c r="BX410" s="38"/>
      <c r="BY410" s="38"/>
      <c r="BZ410" s="38"/>
      <c r="CA410" s="38"/>
      <c r="CB410" s="38"/>
      <c r="CC410" s="38"/>
      <c r="CD410" s="38"/>
      <c r="CE410" s="38"/>
      <c r="CF410" s="38"/>
      <c r="CG410" s="38"/>
      <c r="CH410" s="38"/>
      <c r="CI410" s="38"/>
      <c r="CJ410" s="38"/>
      <c r="CK410" s="38"/>
      <c r="CL410" s="38"/>
      <c r="CM410" s="38"/>
      <c r="CN410" s="38"/>
      <c r="CO410" s="38"/>
      <c r="CP410" s="38"/>
      <c r="CQ410" s="38"/>
      <c r="CR410" s="38"/>
      <c r="CS410" s="38"/>
      <c r="CT410" s="38"/>
      <c r="CU410" s="38"/>
      <c r="CV410" s="38"/>
      <c r="CW410" s="38"/>
      <c r="CX410" s="38"/>
      <c r="CY410" s="38"/>
      <c r="CZ410" s="38"/>
      <c r="DA410" s="38"/>
      <c r="DB410" s="38"/>
      <c r="DC410" s="38"/>
      <c r="DD410" s="38"/>
      <c r="DE410" s="38"/>
      <c r="DF410" s="38"/>
      <c r="DG410" s="38"/>
      <c r="DH410" s="38"/>
      <c r="DI410" s="38"/>
      <c r="DJ410" s="38"/>
      <c r="DK410" s="38"/>
      <c r="DL410" s="38"/>
      <c r="DM410" s="38"/>
      <c r="DN410" s="38"/>
      <c r="DO410" s="38"/>
      <c r="DP410" s="38"/>
      <c r="DQ410" s="38"/>
      <c r="DR410" s="38"/>
      <c r="DS410" s="38"/>
      <c r="DT410" s="38"/>
      <c r="DU410" s="38"/>
      <c r="DV410" s="38"/>
      <c r="DW410" s="38"/>
      <c r="DX410" s="38"/>
      <c r="DY410" s="38"/>
      <c r="DZ410" s="38"/>
      <c r="EA410" s="38"/>
      <c r="EB410" s="38"/>
      <c r="EC410" s="38"/>
      <c r="ED410" s="38"/>
      <c r="EE410" s="38"/>
      <c r="EF410" s="38"/>
      <c r="EG410" s="38"/>
      <c r="EH410" s="38"/>
      <c r="EI410" s="38"/>
      <c r="EJ410" s="38"/>
      <c r="EK410" s="38"/>
      <c r="EL410" s="38"/>
      <c r="EM410" s="38"/>
      <c r="EN410" s="38"/>
      <c r="EO410" s="38"/>
      <c r="EP410" s="38"/>
      <c r="EQ410" s="38"/>
      <c r="ER410" s="38"/>
      <c r="ES410" s="38"/>
      <c r="ET410" s="38"/>
      <c r="EU410" s="38"/>
      <c r="EV410" s="38"/>
      <c r="EW410" s="38"/>
      <c r="EX410" s="38"/>
      <c r="EY410" s="38"/>
      <c r="EZ410" s="38"/>
      <c r="FA410" s="38"/>
      <c r="FB410" s="38"/>
      <c r="FC410" s="38"/>
      <c r="FD410" s="38"/>
      <c r="FE410" s="38"/>
      <c r="FF410" s="38"/>
      <c r="FG410" s="38"/>
      <c r="FH410" s="38"/>
      <c r="FI410" s="38"/>
      <c r="FJ410" s="38"/>
      <c r="FK410" s="38"/>
      <c r="FL410" s="38"/>
      <c r="FM410" s="38"/>
      <c r="FN410" s="38"/>
      <c r="FO410" s="38"/>
      <c r="FP410" s="38"/>
      <c r="FQ410" s="38"/>
      <c r="FR410" s="38"/>
      <c r="FS410" s="38"/>
      <c r="FT410" s="38"/>
      <c r="FU410" s="38"/>
      <c r="FV410" s="38"/>
      <c r="FW410" s="38"/>
      <c r="FX410" s="38"/>
      <c r="FY410" s="38"/>
      <c r="FZ410" s="38"/>
      <c r="GA410" s="38"/>
      <c r="GB410" s="38"/>
      <c r="GC410" s="38"/>
      <c r="GD410" s="38"/>
      <c r="GE410" s="38"/>
      <c r="GF410" s="38"/>
      <c r="GG410" s="38"/>
      <c r="GH410" s="38"/>
      <c r="GI410" s="38"/>
      <c r="GJ410" s="38"/>
      <c r="GK410" s="38"/>
      <c r="GL410" s="38"/>
      <c r="GM410" s="38"/>
      <c r="GN410" s="38"/>
      <c r="GO410" s="38"/>
      <c r="GP410" s="38"/>
      <c r="GQ410" s="38"/>
      <c r="GR410" s="38"/>
      <c r="GS410" s="38"/>
      <c r="GT410" s="38"/>
      <c r="GU410" s="38"/>
      <c r="GV410" s="38"/>
      <c r="GW410" s="38"/>
      <c r="GX410" s="38"/>
      <c r="GY410" s="38"/>
      <c r="GZ410" s="38"/>
      <c r="HA410" s="38"/>
      <c r="HB410" s="38"/>
      <c r="HC410" s="38"/>
      <c r="HD410" s="38"/>
      <c r="HE410" s="38"/>
      <c r="HF410" s="38"/>
      <c r="HG410" s="38"/>
      <c r="HH410" s="38"/>
      <c r="HI410" s="38"/>
    </row>
    <row r="411" spans="2:19" ht="12.75">
      <c r="B411" s="12" t="s">
        <v>507</v>
      </c>
      <c r="C411" s="16" t="s">
        <v>457</v>
      </c>
      <c r="D411" s="12">
        <v>4</v>
      </c>
      <c r="E411" s="13" t="s">
        <v>86</v>
      </c>
      <c r="F411" s="13">
        <v>5</v>
      </c>
      <c r="G411" s="13" t="s">
        <v>33</v>
      </c>
      <c r="H411" s="13">
        <v>90003746</v>
      </c>
      <c r="I411" s="13" t="s">
        <v>495</v>
      </c>
      <c r="J411" s="13">
        <v>10</v>
      </c>
      <c r="K411" s="12">
        <v>5</v>
      </c>
      <c r="L411" s="12">
        <v>5</v>
      </c>
      <c r="M411" s="12">
        <v>5</v>
      </c>
      <c r="N411" s="13">
        <v>20</v>
      </c>
      <c r="O411" s="13">
        <v>20</v>
      </c>
      <c r="P411" s="13">
        <v>20</v>
      </c>
      <c r="Q411" s="13">
        <v>60</v>
      </c>
      <c r="R411" s="55">
        <v>2</v>
      </c>
      <c r="S411" s="60"/>
    </row>
    <row r="412" spans="2:19" ht="12.75">
      <c r="B412" s="4" t="s">
        <v>326</v>
      </c>
      <c r="C412" s="15" t="s">
        <v>327</v>
      </c>
      <c r="D412" s="4">
        <v>3</v>
      </c>
      <c r="E412" s="5" t="s">
        <v>45</v>
      </c>
      <c r="F412" s="5">
        <v>5</v>
      </c>
      <c r="G412" s="5" t="s">
        <v>33</v>
      </c>
      <c r="H412" s="5">
        <v>19023851</v>
      </c>
      <c r="I412" s="5">
        <v>851</v>
      </c>
      <c r="J412" s="5">
        <v>10</v>
      </c>
      <c r="K412" s="4">
        <v>3</v>
      </c>
      <c r="L412" s="4">
        <v>3</v>
      </c>
      <c r="M412" s="4">
        <v>3</v>
      </c>
      <c r="N412" s="5">
        <v>30</v>
      </c>
      <c r="O412" s="5">
        <v>30</v>
      </c>
      <c r="P412" s="5">
        <v>30</v>
      </c>
      <c r="Q412" s="5">
        <v>90</v>
      </c>
      <c r="R412" s="49">
        <v>1</v>
      </c>
      <c r="S412" s="43">
        <v>425</v>
      </c>
    </row>
    <row r="413" spans="2:18" ht="12.75">
      <c r="B413" s="4" t="s">
        <v>560</v>
      </c>
      <c r="C413" s="15">
        <v>42630</v>
      </c>
      <c r="D413" s="4">
        <v>3</v>
      </c>
      <c r="E413" s="5" t="s">
        <v>45</v>
      </c>
      <c r="F413" s="5">
        <v>5</v>
      </c>
      <c r="G413" s="5" t="s">
        <v>33</v>
      </c>
      <c r="H413" s="5">
        <v>19023851</v>
      </c>
      <c r="I413" s="5">
        <v>851</v>
      </c>
      <c r="J413" s="5">
        <v>10</v>
      </c>
      <c r="K413" s="4">
        <v>4</v>
      </c>
      <c r="L413" s="4">
        <v>3</v>
      </c>
      <c r="M413" s="4">
        <v>4</v>
      </c>
      <c r="N413" s="5">
        <v>25</v>
      </c>
      <c r="O413" s="5">
        <v>30</v>
      </c>
      <c r="P413" s="5">
        <v>25</v>
      </c>
      <c r="Q413" s="5">
        <v>80</v>
      </c>
      <c r="R413" s="49">
        <v>2</v>
      </c>
    </row>
    <row r="414" spans="1:217" s="40" customFormat="1" ht="13.5" thickBot="1">
      <c r="A414" s="46"/>
      <c r="B414" s="4" t="s">
        <v>326</v>
      </c>
      <c r="C414" s="15">
        <v>42519</v>
      </c>
      <c r="D414" s="4">
        <v>5</v>
      </c>
      <c r="E414" s="5" t="s">
        <v>45</v>
      </c>
      <c r="F414" s="5">
        <v>5</v>
      </c>
      <c r="G414" s="5" t="s">
        <v>33</v>
      </c>
      <c r="H414" s="5">
        <v>19023851</v>
      </c>
      <c r="I414" s="5">
        <v>851</v>
      </c>
      <c r="J414" s="5">
        <v>10</v>
      </c>
      <c r="K414" s="4">
        <v>4</v>
      </c>
      <c r="L414" s="4">
        <v>4</v>
      </c>
      <c r="M414" s="4">
        <v>4</v>
      </c>
      <c r="N414" s="5">
        <v>25</v>
      </c>
      <c r="O414" s="5">
        <v>25</v>
      </c>
      <c r="P414" s="5">
        <v>25</v>
      </c>
      <c r="Q414" s="5">
        <v>75</v>
      </c>
      <c r="R414" s="49">
        <v>3</v>
      </c>
      <c r="S414" s="43"/>
      <c r="T414" s="42"/>
      <c r="U414" s="42"/>
      <c r="V414" s="5"/>
      <c r="W414" s="5"/>
      <c r="X414" s="5"/>
      <c r="Y414" s="5"/>
      <c r="Z414" s="58"/>
      <c r="AA414" s="50"/>
      <c r="AB414" s="5"/>
      <c r="AC414" s="5"/>
      <c r="AD414" s="58"/>
      <c r="AE414" s="50"/>
      <c r="AF414" s="50"/>
      <c r="AG414" s="50"/>
      <c r="AH414" s="50"/>
      <c r="AI414" s="50"/>
      <c r="AJ414" s="50"/>
      <c r="AK414" s="50"/>
      <c r="AL414" s="50"/>
      <c r="AM414" s="50"/>
      <c r="AN414" s="50"/>
      <c r="AO414" s="50"/>
      <c r="AP414" s="5"/>
      <c r="AQ414" s="5"/>
      <c r="AR414" s="5"/>
      <c r="AS414" s="5"/>
      <c r="AT414" s="38"/>
      <c r="AU414" s="38"/>
      <c r="AV414" s="5"/>
      <c r="AW414" s="5"/>
      <c r="AX414" s="5"/>
      <c r="AY414" s="5"/>
      <c r="AZ414" s="49"/>
      <c r="BA414" s="43"/>
      <c r="BB414" s="38"/>
      <c r="BC414" s="38"/>
      <c r="BD414" s="38"/>
      <c r="BE414" s="38"/>
      <c r="BF414" s="38"/>
      <c r="BG414" s="38"/>
      <c r="BH414" s="38"/>
      <c r="BI414" s="38"/>
      <c r="BJ414" s="38"/>
      <c r="BK414" s="38"/>
      <c r="BL414" s="38"/>
      <c r="BM414" s="38"/>
      <c r="BN414" s="38"/>
      <c r="BO414" s="38"/>
      <c r="BP414" s="38"/>
      <c r="BQ414" s="38"/>
      <c r="BR414" s="38"/>
      <c r="BS414" s="38"/>
      <c r="BT414" s="38"/>
      <c r="BU414" s="38"/>
      <c r="BV414" s="38"/>
      <c r="BW414" s="38"/>
      <c r="BX414" s="38"/>
      <c r="BY414" s="38"/>
      <c r="BZ414" s="38"/>
      <c r="CA414" s="38"/>
      <c r="CB414" s="38"/>
      <c r="CC414" s="38"/>
      <c r="CD414" s="38"/>
      <c r="CE414" s="38"/>
      <c r="CF414" s="38"/>
      <c r="CG414" s="38"/>
      <c r="CH414" s="38"/>
      <c r="CI414" s="38"/>
      <c r="CJ414" s="38"/>
      <c r="CK414" s="38"/>
      <c r="CL414" s="38"/>
      <c r="CM414" s="38"/>
      <c r="CN414" s="38"/>
      <c r="CO414" s="38"/>
      <c r="CP414" s="38"/>
      <c r="CQ414" s="38"/>
      <c r="CR414" s="38"/>
      <c r="CS414" s="38"/>
      <c r="CT414" s="38"/>
      <c r="CU414" s="38"/>
      <c r="CV414" s="38"/>
      <c r="CW414" s="38"/>
      <c r="CX414" s="38"/>
      <c r="CY414" s="38"/>
      <c r="CZ414" s="38"/>
      <c r="DA414" s="38"/>
      <c r="DB414" s="38"/>
      <c r="DC414" s="38"/>
      <c r="DD414" s="38"/>
      <c r="DE414" s="38"/>
      <c r="DF414" s="38"/>
      <c r="DG414" s="38"/>
      <c r="DH414" s="38"/>
      <c r="DI414" s="38"/>
      <c r="DJ414" s="38"/>
      <c r="DK414" s="38"/>
      <c r="DL414" s="38"/>
      <c r="DM414" s="38"/>
      <c r="DN414" s="38"/>
      <c r="DO414" s="38"/>
      <c r="DP414" s="38"/>
      <c r="DQ414" s="38"/>
      <c r="DR414" s="38"/>
      <c r="DS414" s="38"/>
      <c r="DT414" s="38"/>
      <c r="DU414" s="38"/>
      <c r="DV414" s="38"/>
      <c r="DW414" s="38"/>
      <c r="DX414" s="38"/>
      <c r="DY414" s="38"/>
      <c r="DZ414" s="38"/>
      <c r="EA414" s="38"/>
      <c r="EB414" s="38"/>
      <c r="EC414" s="38"/>
      <c r="ED414" s="38"/>
      <c r="EE414" s="38"/>
      <c r="EF414" s="38"/>
      <c r="EG414" s="38"/>
      <c r="EH414" s="38"/>
      <c r="EI414" s="38"/>
      <c r="EJ414" s="38"/>
      <c r="EK414" s="38"/>
      <c r="EL414" s="38"/>
      <c r="EM414" s="38"/>
      <c r="EN414" s="38"/>
      <c r="EO414" s="38"/>
      <c r="EP414" s="38"/>
      <c r="EQ414" s="38"/>
      <c r="ER414" s="38"/>
      <c r="ES414" s="38"/>
      <c r="ET414" s="38"/>
      <c r="EU414" s="38"/>
      <c r="EV414" s="38"/>
      <c r="EW414" s="38"/>
      <c r="EX414" s="38"/>
      <c r="EY414" s="38"/>
      <c r="EZ414" s="38"/>
      <c r="FA414" s="38"/>
      <c r="FB414" s="38"/>
      <c r="FC414" s="38"/>
      <c r="FD414" s="38"/>
      <c r="FE414" s="38"/>
      <c r="FF414" s="38"/>
      <c r="FG414" s="38"/>
      <c r="FH414" s="38"/>
      <c r="FI414" s="38"/>
      <c r="FJ414" s="38"/>
      <c r="FK414" s="38"/>
      <c r="FL414" s="38"/>
      <c r="FM414" s="38"/>
      <c r="FN414" s="38"/>
      <c r="FO414" s="38"/>
      <c r="FP414" s="38"/>
      <c r="FQ414" s="38"/>
      <c r="FR414" s="38"/>
      <c r="FS414" s="38"/>
      <c r="FT414" s="38"/>
      <c r="FU414" s="38"/>
      <c r="FV414" s="38"/>
      <c r="FW414" s="38"/>
      <c r="FX414" s="38"/>
      <c r="FY414" s="38"/>
      <c r="FZ414" s="38"/>
      <c r="GA414" s="38"/>
      <c r="GB414" s="38"/>
      <c r="GC414" s="38"/>
      <c r="GD414" s="38"/>
      <c r="GE414" s="38"/>
      <c r="GF414" s="38"/>
      <c r="GG414" s="38"/>
      <c r="GH414" s="38"/>
      <c r="GI414" s="38"/>
      <c r="GJ414" s="38"/>
      <c r="GK414" s="38"/>
      <c r="GL414" s="38"/>
      <c r="GM414" s="38"/>
      <c r="GN414" s="38"/>
      <c r="GO414" s="38"/>
      <c r="GP414" s="38"/>
      <c r="GQ414" s="38"/>
      <c r="GR414" s="38"/>
      <c r="GS414" s="38"/>
      <c r="GT414" s="38"/>
      <c r="GU414" s="38"/>
      <c r="GV414" s="38"/>
      <c r="GW414" s="38"/>
      <c r="GX414" s="38"/>
      <c r="GY414" s="38"/>
      <c r="GZ414" s="38"/>
      <c r="HA414" s="38"/>
      <c r="HB414" s="38"/>
      <c r="HC414" s="38"/>
      <c r="HD414" s="38"/>
      <c r="HE414" s="38"/>
      <c r="HF414" s="38"/>
      <c r="HG414" s="38"/>
      <c r="HH414" s="38"/>
      <c r="HI414" s="38"/>
    </row>
    <row r="415" spans="1:53" s="42" customFormat="1" ht="12.75">
      <c r="A415" s="45"/>
      <c r="B415" s="4" t="s">
        <v>560</v>
      </c>
      <c r="C415" s="15">
        <v>42631</v>
      </c>
      <c r="D415" s="4">
        <v>4</v>
      </c>
      <c r="E415" s="5" t="s">
        <v>45</v>
      </c>
      <c r="F415" s="5">
        <v>5</v>
      </c>
      <c r="G415" s="5" t="s">
        <v>33</v>
      </c>
      <c r="H415" s="5">
        <v>19023851</v>
      </c>
      <c r="I415" s="5">
        <v>851</v>
      </c>
      <c r="J415" s="5">
        <v>10</v>
      </c>
      <c r="K415" s="4">
        <v>4</v>
      </c>
      <c r="L415" s="4">
        <v>4</v>
      </c>
      <c r="M415" s="4">
        <v>4</v>
      </c>
      <c r="N415" s="5">
        <v>25</v>
      </c>
      <c r="O415" s="5">
        <v>25</v>
      </c>
      <c r="P415" s="5">
        <v>25</v>
      </c>
      <c r="Q415" s="5">
        <v>75</v>
      </c>
      <c r="R415" s="49">
        <v>4</v>
      </c>
      <c r="S415" s="43"/>
      <c r="T415" s="38"/>
      <c r="U415" s="38"/>
      <c r="V415" s="5"/>
      <c r="W415" s="5"/>
      <c r="X415" s="5"/>
      <c r="Y415" s="5"/>
      <c r="Z415" s="58"/>
      <c r="AA415" s="50"/>
      <c r="AB415" s="5"/>
      <c r="AC415" s="5"/>
      <c r="AD415" s="58"/>
      <c r="AE415" s="56"/>
      <c r="AF415" s="56"/>
      <c r="AG415" s="56"/>
      <c r="AH415" s="56"/>
      <c r="AI415" s="56"/>
      <c r="AJ415" s="56"/>
      <c r="AK415" s="56"/>
      <c r="AL415" s="56"/>
      <c r="AM415" s="56"/>
      <c r="AN415" s="56"/>
      <c r="AO415" s="56"/>
      <c r="AP415" s="5"/>
      <c r="AQ415" s="5"/>
      <c r="AR415" s="5"/>
      <c r="AS415" s="5"/>
      <c r="AV415" s="5"/>
      <c r="AW415" s="5"/>
      <c r="AX415" s="5"/>
      <c r="AY415" s="5"/>
      <c r="AZ415" s="49"/>
      <c r="BA415" s="43"/>
    </row>
    <row r="416" spans="1:217" s="25" customFormat="1" ht="12.75">
      <c r="A416" s="45"/>
      <c r="B416" s="4" t="s">
        <v>507</v>
      </c>
      <c r="C416" s="15" t="s">
        <v>499</v>
      </c>
      <c r="D416" s="4">
        <v>5</v>
      </c>
      <c r="E416" s="5" t="s">
        <v>45</v>
      </c>
      <c r="F416" s="5">
        <v>5</v>
      </c>
      <c r="G416" s="5" t="s">
        <v>33</v>
      </c>
      <c r="H416" s="5">
        <v>19023851</v>
      </c>
      <c r="I416" s="5">
        <v>851</v>
      </c>
      <c r="J416" s="5">
        <v>10</v>
      </c>
      <c r="K416" s="4">
        <v>5</v>
      </c>
      <c r="L416" s="4">
        <v>5</v>
      </c>
      <c r="M416" s="4">
        <v>5</v>
      </c>
      <c r="N416" s="5">
        <v>20</v>
      </c>
      <c r="O416" s="5">
        <v>20</v>
      </c>
      <c r="P416" s="5">
        <v>20</v>
      </c>
      <c r="Q416" s="5">
        <v>60</v>
      </c>
      <c r="R416" s="49">
        <v>5</v>
      </c>
      <c r="S416" s="43"/>
      <c r="T416" s="38"/>
      <c r="U416" s="38"/>
      <c r="V416" s="5"/>
      <c r="W416" s="5"/>
      <c r="X416" s="5"/>
      <c r="Y416" s="5"/>
      <c r="Z416" s="58"/>
      <c r="AA416" s="50"/>
      <c r="AB416" s="5"/>
      <c r="AC416" s="5"/>
      <c r="AD416" s="58"/>
      <c r="AE416" s="50"/>
      <c r="AF416" s="50"/>
      <c r="AG416" s="50"/>
      <c r="AH416" s="50"/>
      <c r="AI416" s="50"/>
      <c r="AJ416" s="50"/>
      <c r="AK416" s="50"/>
      <c r="AL416" s="50"/>
      <c r="AM416" s="50"/>
      <c r="AN416" s="50"/>
      <c r="AO416" s="50"/>
      <c r="AP416" s="5"/>
      <c r="AQ416" s="5"/>
      <c r="AR416" s="5"/>
      <c r="AS416" s="5"/>
      <c r="AT416" s="38"/>
      <c r="AU416" s="38"/>
      <c r="AV416" s="5"/>
      <c r="AW416" s="5"/>
      <c r="AX416" s="5"/>
      <c r="AY416" s="5"/>
      <c r="AZ416" s="49"/>
      <c r="BA416" s="43"/>
      <c r="BB416" s="38"/>
      <c r="BC416" s="38"/>
      <c r="BD416" s="38"/>
      <c r="BE416" s="38"/>
      <c r="BF416" s="38"/>
      <c r="BG416" s="38"/>
      <c r="BH416" s="38"/>
      <c r="BI416" s="38"/>
      <c r="BJ416" s="38"/>
      <c r="BK416" s="38"/>
      <c r="BL416" s="38"/>
      <c r="BM416" s="38"/>
      <c r="BN416" s="38"/>
      <c r="BO416" s="38"/>
      <c r="BP416" s="38"/>
      <c r="BQ416" s="38"/>
      <c r="BR416" s="38"/>
      <c r="BS416" s="38"/>
      <c r="BT416" s="38"/>
      <c r="BU416" s="38"/>
      <c r="BV416" s="38"/>
      <c r="BW416" s="38"/>
      <c r="BX416" s="38"/>
      <c r="BY416" s="38"/>
      <c r="BZ416" s="38"/>
      <c r="CA416" s="38"/>
      <c r="CB416" s="38"/>
      <c r="CC416" s="38"/>
      <c r="CD416" s="38"/>
      <c r="CE416" s="38"/>
      <c r="CF416" s="38"/>
      <c r="CG416" s="38"/>
      <c r="CH416" s="38"/>
      <c r="CI416" s="38"/>
      <c r="CJ416" s="38"/>
      <c r="CK416" s="38"/>
      <c r="CL416" s="38"/>
      <c r="CM416" s="38"/>
      <c r="CN416" s="38"/>
      <c r="CO416" s="38"/>
      <c r="CP416" s="38"/>
      <c r="CQ416" s="38"/>
      <c r="CR416" s="38"/>
      <c r="CS416" s="38"/>
      <c r="CT416" s="38"/>
      <c r="CU416" s="38"/>
      <c r="CV416" s="38"/>
      <c r="CW416" s="38"/>
      <c r="CX416" s="38"/>
      <c r="CY416" s="38"/>
      <c r="CZ416" s="38"/>
      <c r="DA416" s="38"/>
      <c r="DB416" s="38"/>
      <c r="DC416" s="38"/>
      <c r="DD416" s="38"/>
      <c r="DE416" s="38"/>
      <c r="DF416" s="38"/>
      <c r="DG416" s="38"/>
      <c r="DH416" s="38"/>
      <c r="DI416" s="38"/>
      <c r="DJ416" s="38"/>
      <c r="DK416" s="38"/>
      <c r="DL416" s="38"/>
      <c r="DM416" s="38"/>
      <c r="DN416" s="38"/>
      <c r="DO416" s="38"/>
      <c r="DP416" s="38"/>
      <c r="DQ416" s="38"/>
      <c r="DR416" s="38"/>
      <c r="DS416" s="38"/>
      <c r="DT416" s="38"/>
      <c r="DU416" s="38"/>
      <c r="DV416" s="38"/>
      <c r="DW416" s="38"/>
      <c r="DX416" s="38"/>
      <c r="DY416" s="38"/>
      <c r="DZ416" s="38"/>
      <c r="EA416" s="38"/>
      <c r="EB416" s="38"/>
      <c r="EC416" s="38"/>
      <c r="ED416" s="38"/>
      <c r="EE416" s="38"/>
      <c r="EF416" s="38"/>
      <c r="EG416" s="38"/>
      <c r="EH416" s="38"/>
      <c r="EI416" s="38"/>
      <c r="EJ416" s="38"/>
      <c r="EK416" s="38"/>
      <c r="EL416" s="38"/>
      <c r="EM416" s="38"/>
      <c r="EN416" s="38"/>
      <c r="EO416" s="38"/>
      <c r="EP416" s="38"/>
      <c r="EQ416" s="38"/>
      <c r="ER416" s="38"/>
      <c r="ES416" s="38"/>
      <c r="ET416" s="38"/>
      <c r="EU416" s="38"/>
      <c r="EV416" s="38"/>
      <c r="EW416" s="38"/>
      <c r="EX416" s="38"/>
      <c r="EY416" s="38"/>
      <c r="EZ416" s="38"/>
      <c r="FA416" s="38"/>
      <c r="FB416" s="38"/>
      <c r="FC416" s="38"/>
      <c r="FD416" s="38"/>
      <c r="FE416" s="38"/>
      <c r="FF416" s="38"/>
      <c r="FG416" s="38"/>
      <c r="FH416" s="38"/>
      <c r="FI416" s="38"/>
      <c r="FJ416" s="38"/>
      <c r="FK416" s="38"/>
      <c r="FL416" s="38"/>
      <c r="FM416" s="38"/>
      <c r="FN416" s="38"/>
      <c r="FO416" s="38"/>
      <c r="FP416" s="38"/>
      <c r="FQ416" s="38"/>
      <c r="FR416" s="38"/>
      <c r="FS416" s="38"/>
      <c r="FT416" s="38"/>
      <c r="FU416" s="38"/>
      <c r="FV416" s="38"/>
      <c r="FW416" s="38"/>
      <c r="FX416" s="38"/>
      <c r="FY416" s="38"/>
      <c r="FZ416" s="38"/>
      <c r="GA416" s="38"/>
      <c r="GB416" s="38"/>
      <c r="GC416" s="38"/>
      <c r="GD416" s="38"/>
      <c r="GE416" s="38"/>
      <c r="GF416" s="38"/>
      <c r="GG416" s="38"/>
      <c r="GH416" s="38"/>
      <c r="GI416" s="38"/>
      <c r="GJ416" s="38"/>
      <c r="GK416" s="38"/>
      <c r="GL416" s="38"/>
      <c r="GM416" s="38"/>
      <c r="GN416" s="38"/>
      <c r="GO416" s="38"/>
      <c r="GP416" s="38"/>
      <c r="GQ416" s="38"/>
      <c r="GR416" s="38"/>
      <c r="GS416" s="38"/>
      <c r="GT416" s="38"/>
      <c r="GU416" s="38"/>
      <c r="GV416" s="38"/>
      <c r="GW416" s="38"/>
      <c r="GX416" s="38"/>
      <c r="GY416" s="38"/>
      <c r="GZ416" s="38"/>
      <c r="HA416" s="38"/>
      <c r="HB416" s="38"/>
      <c r="HC416" s="38"/>
      <c r="HD416" s="38"/>
      <c r="HE416" s="38"/>
      <c r="HF416" s="38"/>
      <c r="HG416" s="38"/>
      <c r="HH416" s="38"/>
      <c r="HI416" s="38"/>
    </row>
    <row r="417" spans="1:19" ht="12.75">
      <c r="A417" s="44"/>
      <c r="B417" s="12" t="s">
        <v>507</v>
      </c>
      <c r="C417" s="16" t="s">
        <v>457</v>
      </c>
      <c r="D417" s="12">
        <v>4</v>
      </c>
      <c r="E417" s="13" t="s">
        <v>45</v>
      </c>
      <c r="F417" s="13">
        <v>5</v>
      </c>
      <c r="G417" s="13" t="s">
        <v>33</v>
      </c>
      <c r="H417" s="13">
        <v>19023851</v>
      </c>
      <c r="I417" s="13">
        <v>851</v>
      </c>
      <c r="J417" s="13">
        <v>10</v>
      </c>
      <c r="K417" s="12">
        <v>6</v>
      </c>
      <c r="L417" s="12">
        <v>6</v>
      </c>
      <c r="M417" s="12">
        <v>6</v>
      </c>
      <c r="N417" s="13">
        <v>15</v>
      </c>
      <c r="O417" s="13">
        <v>15</v>
      </c>
      <c r="P417" s="13">
        <v>15</v>
      </c>
      <c r="Q417" s="13">
        <v>45</v>
      </c>
      <c r="R417" s="55">
        <v>6</v>
      </c>
      <c r="S417" s="60"/>
    </row>
    <row r="418" spans="1:217" s="40" customFormat="1" ht="13.5" thickBot="1">
      <c r="A418" s="45"/>
      <c r="B418" s="12" t="s">
        <v>508</v>
      </c>
      <c r="C418" s="16">
        <v>42609</v>
      </c>
      <c r="D418" s="12">
        <v>3</v>
      </c>
      <c r="E418" s="13" t="s">
        <v>549</v>
      </c>
      <c r="F418" s="13">
        <v>5</v>
      </c>
      <c r="G418" s="13" t="s">
        <v>33</v>
      </c>
      <c r="H418" s="13">
        <v>18954040</v>
      </c>
      <c r="I418" s="13">
        <v>40</v>
      </c>
      <c r="J418" s="13">
        <v>28</v>
      </c>
      <c r="K418" s="12">
        <v>3</v>
      </c>
      <c r="L418" s="12">
        <v>3</v>
      </c>
      <c r="M418" s="12">
        <v>2</v>
      </c>
      <c r="N418" s="13">
        <v>30</v>
      </c>
      <c r="O418" s="13">
        <v>30</v>
      </c>
      <c r="P418" s="13">
        <v>35</v>
      </c>
      <c r="Q418" s="13">
        <v>95</v>
      </c>
      <c r="R418" s="55">
        <v>1</v>
      </c>
      <c r="S418" s="60">
        <v>95</v>
      </c>
      <c r="T418" s="38"/>
      <c r="U418" s="38"/>
      <c r="V418" s="5"/>
      <c r="W418" s="5"/>
      <c r="X418" s="5"/>
      <c r="Y418" s="5"/>
      <c r="Z418" s="58"/>
      <c r="AA418" s="50"/>
      <c r="AB418" s="5"/>
      <c r="AC418" s="5"/>
      <c r="AD418" s="58"/>
      <c r="AE418" s="50"/>
      <c r="AF418" s="50"/>
      <c r="AG418" s="50"/>
      <c r="AH418" s="50"/>
      <c r="AI418" s="50"/>
      <c r="AJ418" s="50"/>
      <c r="AK418" s="50"/>
      <c r="AL418" s="50"/>
      <c r="AM418" s="50"/>
      <c r="AN418" s="50"/>
      <c r="AO418" s="50"/>
      <c r="AP418" s="5"/>
      <c r="AQ418" s="5"/>
      <c r="AR418" s="5"/>
      <c r="AS418" s="5"/>
      <c r="AT418" s="38"/>
      <c r="AU418" s="38"/>
      <c r="AV418" s="5"/>
      <c r="AW418" s="5"/>
      <c r="AX418" s="5"/>
      <c r="AY418" s="5"/>
      <c r="AZ418" s="49"/>
      <c r="BA418" s="43"/>
      <c r="BB418" s="38"/>
      <c r="BC418" s="38"/>
      <c r="BD418" s="38"/>
      <c r="BE418" s="38"/>
      <c r="BF418" s="38"/>
      <c r="BG418" s="38"/>
      <c r="BH418" s="38"/>
      <c r="BI418" s="38"/>
      <c r="BJ418" s="38"/>
      <c r="BK418" s="38"/>
      <c r="BL418" s="38"/>
      <c r="BM418" s="38"/>
      <c r="BN418" s="38"/>
      <c r="BO418" s="38"/>
      <c r="BP418" s="38"/>
      <c r="BQ418" s="38"/>
      <c r="BR418" s="38"/>
      <c r="BS418" s="38"/>
      <c r="BT418" s="38"/>
      <c r="BU418" s="38"/>
      <c r="BV418" s="38"/>
      <c r="BW418" s="38"/>
      <c r="BX418" s="38"/>
      <c r="BY418" s="38"/>
      <c r="BZ418" s="38"/>
      <c r="CA418" s="38"/>
      <c r="CB418" s="38"/>
      <c r="CC418" s="38"/>
      <c r="CD418" s="38"/>
      <c r="CE418" s="38"/>
      <c r="CF418" s="38"/>
      <c r="CG418" s="38"/>
      <c r="CH418" s="38"/>
      <c r="CI418" s="38"/>
      <c r="CJ418" s="38"/>
      <c r="CK418" s="38"/>
      <c r="CL418" s="38"/>
      <c r="CM418" s="38"/>
      <c r="CN418" s="38"/>
      <c r="CO418" s="38"/>
      <c r="CP418" s="38"/>
      <c r="CQ418" s="38"/>
      <c r="CR418" s="38"/>
      <c r="CS418" s="38"/>
      <c r="CT418" s="38"/>
      <c r="CU418" s="38"/>
      <c r="CV418" s="38"/>
      <c r="CW418" s="38"/>
      <c r="CX418" s="38"/>
      <c r="CY418" s="38"/>
      <c r="CZ418" s="38"/>
      <c r="DA418" s="38"/>
      <c r="DB418" s="38"/>
      <c r="DC418" s="38"/>
      <c r="DD418" s="38"/>
      <c r="DE418" s="38"/>
      <c r="DF418" s="38"/>
      <c r="DG418" s="38"/>
      <c r="DH418" s="38"/>
      <c r="DI418" s="38"/>
      <c r="DJ418" s="38"/>
      <c r="DK418" s="38"/>
      <c r="DL418" s="38"/>
      <c r="DM418" s="38"/>
      <c r="DN418" s="38"/>
      <c r="DO418" s="38"/>
      <c r="DP418" s="38"/>
      <c r="DQ418" s="38"/>
      <c r="DR418" s="38"/>
      <c r="DS418" s="38"/>
      <c r="DT418" s="38"/>
      <c r="DU418" s="38"/>
      <c r="DV418" s="38"/>
      <c r="DW418" s="38"/>
      <c r="DX418" s="38"/>
      <c r="DY418" s="38"/>
      <c r="DZ418" s="38"/>
      <c r="EA418" s="38"/>
      <c r="EB418" s="38"/>
      <c r="EC418" s="38"/>
      <c r="ED418" s="38"/>
      <c r="EE418" s="38"/>
      <c r="EF418" s="38"/>
      <c r="EG418" s="38"/>
      <c r="EH418" s="38"/>
      <c r="EI418" s="38"/>
      <c r="EJ418" s="38"/>
      <c r="EK418" s="38"/>
      <c r="EL418" s="38"/>
      <c r="EM418" s="38"/>
      <c r="EN418" s="38"/>
      <c r="EO418" s="38"/>
      <c r="EP418" s="38"/>
      <c r="EQ418" s="38"/>
      <c r="ER418" s="38"/>
      <c r="ES418" s="38"/>
      <c r="ET418" s="38"/>
      <c r="EU418" s="38"/>
      <c r="EV418" s="38"/>
      <c r="EW418" s="38"/>
      <c r="EX418" s="38"/>
      <c r="EY418" s="38"/>
      <c r="EZ418" s="38"/>
      <c r="FA418" s="38"/>
      <c r="FB418" s="38"/>
      <c r="FC418" s="38"/>
      <c r="FD418" s="38"/>
      <c r="FE418" s="38"/>
      <c r="FF418" s="38"/>
      <c r="FG418" s="38"/>
      <c r="FH418" s="38"/>
      <c r="FI418" s="38"/>
      <c r="FJ418" s="38"/>
      <c r="FK418" s="38"/>
      <c r="FL418" s="38"/>
      <c r="FM418" s="38"/>
      <c r="FN418" s="38"/>
      <c r="FO418" s="38"/>
      <c r="FP418" s="38"/>
      <c r="FQ418" s="38"/>
      <c r="FR418" s="38"/>
      <c r="FS418" s="38"/>
      <c r="FT418" s="38"/>
      <c r="FU418" s="38"/>
      <c r="FV418" s="38"/>
      <c r="FW418" s="38"/>
      <c r="FX418" s="38"/>
      <c r="FY418" s="38"/>
      <c r="FZ418" s="38"/>
      <c r="GA418" s="38"/>
      <c r="GB418" s="38"/>
      <c r="GC418" s="38"/>
      <c r="GD418" s="38"/>
      <c r="GE418" s="38"/>
      <c r="GF418" s="38"/>
      <c r="GG418" s="38"/>
      <c r="GH418" s="38"/>
      <c r="GI418" s="38"/>
      <c r="GJ418" s="38"/>
      <c r="GK418" s="38"/>
      <c r="GL418" s="38"/>
      <c r="GM418" s="38"/>
      <c r="GN418" s="38"/>
      <c r="GO418" s="38"/>
      <c r="GP418" s="38"/>
      <c r="GQ418" s="38"/>
      <c r="GR418" s="38"/>
      <c r="GS418" s="38"/>
      <c r="GT418" s="38"/>
      <c r="GU418" s="38"/>
      <c r="GV418" s="38"/>
      <c r="GW418" s="38"/>
      <c r="GX418" s="38"/>
      <c r="GY418" s="38"/>
      <c r="GZ418" s="38"/>
      <c r="HA418" s="38"/>
      <c r="HB418" s="38"/>
      <c r="HC418" s="38"/>
      <c r="HD418" s="38"/>
      <c r="HE418" s="38"/>
      <c r="HF418" s="38"/>
      <c r="HG418" s="38"/>
      <c r="HH418" s="38"/>
      <c r="HI418" s="38"/>
    </row>
    <row r="419" spans="1:217" s="40" customFormat="1" ht="13.5" thickBot="1">
      <c r="A419" s="45"/>
      <c r="B419" s="4" t="s">
        <v>508</v>
      </c>
      <c r="C419" s="15">
        <v>42610</v>
      </c>
      <c r="D419" s="4">
        <v>3</v>
      </c>
      <c r="E419" s="5" t="s">
        <v>466</v>
      </c>
      <c r="F419" s="5">
        <v>6</v>
      </c>
      <c r="G419" s="5" t="s">
        <v>33</v>
      </c>
      <c r="H419" s="5">
        <v>19813509</v>
      </c>
      <c r="I419" s="5">
        <v>509</v>
      </c>
      <c r="J419" s="5">
        <v>10</v>
      </c>
      <c r="K419" s="4">
        <v>1</v>
      </c>
      <c r="L419" s="4">
        <v>1</v>
      </c>
      <c r="M419" s="4">
        <v>1</v>
      </c>
      <c r="N419" s="5">
        <v>40</v>
      </c>
      <c r="O419" s="5">
        <v>40</v>
      </c>
      <c r="P419" s="5">
        <v>40</v>
      </c>
      <c r="Q419" s="5">
        <v>120</v>
      </c>
      <c r="R419" s="49">
        <v>1</v>
      </c>
      <c r="S419" s="43">
        <v>645</v>
      </c>
      <c r="T419" s="38"/>
      <c r="U419" s="38"/>
      <c r="V419" s="5"/>
      <c r="W419" s="5"/>
      <c r="X419" s="5"/>
      <c r="Y419" s="5"/>
      <c r="Z419" s="58"/>
      <c r="AA419" s="50"/>
      <c r="AB419" s="5"/>
      <c r="AC419" s="5"/>
      <c r="AD419" s="58"/>
      <c r="AE419" s="50"/>
      <c r="AF419" s="50"/>
      <c r="AG419" s="50"/>
      <c r="AH419" s="50"/>
      <c r="AI419" s="50"/>
      <c r="AJ419" s="50"/>
      <c r="AK419" s="50"/>
      <c r="AL419" s="50"/>
      <c r="AM419" s="50"/>
      <c r="AN419" s="50"/>
      <c r="AO419" s="50"/>
      <c r="AP419" s="5"/>
      <c r="AQ419" s="5"/>
      <c r="AR419" s="5"/>
      <c r="AS419" s="5"/>
      <c r="AT419" s="38"/>
      <c r="AU419" s="38"/>
      <c r="AV419" s="5"/>
      <c r="AW419" s="5"/>
      <c r="AX419" s="5"/>
      <c r="AY419" s="5"/>
      <c r="AZ419" s="49"/>
      <c r="BA419" s="43"/>
      <c r="BB419" s="38"/>
      <c r="BC419" s="38"/>
      <c r="BD419" s="38"/>
      <c r="BE419" s="38"/>
      <c r="BF419" s="38"/>
      <c r="BG419" s="38"/>
      <c r="BH419" s="38"/>
      <c r="BI419" s="38"/>
      <c r="BJ419" s="38"/>
      <c r="BK419" s="38"/>
      <c r="BL419" s="38"/>
      <c r="BM419" s="38"/>
      <c r="BN419" s="38"/>
      <c r="BO419" s="38"/>
      <c r="BP419" s="38"/>
      <c r="BQ419" s="38"/>
      <c r="BR419" s="38"/>
      <c r="BS419" s="38"/>
      <c r="BT419" s="38"/>
      <c r="BU419" s="38"/>
      <c r="BV419" s="38"/>
      <c r="BW419" s="38"/>
      <c r="BX419" s="38"/>
      <c r="BY419" s="38"/>
      <c r="BZ419" s="38"/>
      <c r="CA419" s="38"/>
      <c r="CB419" s="38"/>
      <c r="CC419" s="38"/>
      <c r="CD419" s="38"/>
      <c r="CE419" s="38"/>
      <c r="CF419" s="38"/>
      <c r="CG419" s="38"/>
      <c r="CH419" s="38"/>
      <c r="CI419" s="38"/>
      <c r="CJ419" s="38"/>
      <c r="CK419" s="38"/>
      <c r="CL419" s="38"/>
      <c r="CM419" s="38"/>
      <c r="CN419" s="38"/>
      <c r="CO419" s="38"/>
      <c r="CP419" s="38"/>
      <c r="CQ419" s="38"/>
      <c r="CR419" s="38"/>
      <c r="CS419" s="38"/>
      <c r="CT419" s="38"/>
      <c r="CU419" s="38"/>
      <c r="CV419" s="38"/>
      <c r="CW419" s="38"/>
      <c r="CX419" s="38"/>
      <c r="CY419" s="38"/>
      <c r="CZ419" s="38"/>
      <c r="DA419" s="38"/>
      <c r="DB419" s="38"/>
      <c r="DC419" s="38"/>
      <c r="DD419" s="38"/>
      <c r="DE419" s="38"/>
      <c r="DF419" s="38"/>
      <c r="DG419" s="38"/>
      <c r="DH419" s="38"/>
      <c r="DI419" s="38"/>
      <c r="DJ419" s="38"/>
      <c r="DK419" s="38"/>
      <c r="DL419" s="38"/>
      <c r="DM419" s="38"/>
      <c r="DN419" s="38"/>
      <c r="DO419" s="38"/>
      <c r="DP419" s="38"/>
      <c r="DQ419" s="38"/>
      <c r="DR419" s="38"/>
      <c r="DS419" s="38"/>
      <c r="DT419" s="38"/>
      <c r="DU419" s="38"/>
      <c r="DV419" s="38"/>
      <c r="DW419" s="38"/>
      <c r="DX419" s="38"/>
      <c r="DY419" s="38"/>
      <c r="DZ419" s="38"/>
      <c r="EA419" s="38"/>
      <c r="EB419" s="38"/>
      <c r="EC419" s="38"/>
      <c r="ED419" s="38"/>
      <c r="EE419" s="38"/>
      <c r="EF419" s="38"/>
      <c r="EG419" s="38"/>
      <c r="EH419" s="38"/>
      <c r="EI419" s="38"/>
      <c r="EJ419" s="38"/>
      <c r="EK419" s="38"/>
      <c r="EL419" s="38"/>
      <c r="EM419" s="38"/>
      <c r="EN419" s="38"/>
      <c r="EO419" s="38"/>
      <c r="EP419" s="38"/>
      <c r="EQ419" s="38"/>
      <c r="ER419" s="38"/>
      <c r="ES419" s="38"/>
      <c r="ET419" s="38"/>
      <c r="EU419" s="38"/>
      <c r="EV419" s="38"/>
      <c r="EW419" s="38"/>
      <c r="EX419" s="38"/>
      <c r="EY419" s="38"/>
      <c r="EZ419" s="38"/>
      <c r="FA419" s="38"/>
      <c r="FB419" s="38"/>
      <c r="FC419" s="38"/>
      <c r="FD419" s="38"/>
      <c r="FE419" s="38"/>
      <c r="FF419" s="38"/>
      <c r="FG419" s="38"/>
      <c r="FH419" s="38"/>
      <c r="FI419" s="38"/>
      <c r="FJ419" s="38"/>
      <c r="FK419" s="38"/>
      <c r="FL419" s="38"/>
      <c r="FM419" s="38"/>
      <c r="FN419" s="38"/>
      <c r="FO419" s="38"/>
      <c r="FP419" s="38"/>
      <c r="FQ419" s="38"/>
      <c r="FR419" s="38"/>
      <c r="FS419" s="38"/>
      <c r="FT419" s="38"/>
      <c r="FU419" s="38"/>
      <c r="FV419" s="38"/>
      <c r="FW419" s="38"/>
      <c r="FX419" s="38"/>
      <c r="FY419" s="38"/>
      <c r="FZ419" s="38"/>
      <c r="GA419" s="38"/>
      <c r="GB419" s="38"/>
      <c r="GC419" s="38"/>
      <c r="GD419" s="38"/>
      <c r="GE419" s="38"/>
      <c r="GF419" s="38"/>
      <c r="GG419" s="38"/>
      <c r="GH419" s="38"/>
      <c r="GI419" s="38"/>
      <c r="GJ419" s="38"/>
      <c r="GK419" s="38"/>
      <c r="GL419" s="38"/>
      <c r="GM419" s="38"/>
      <c r="GN419" s="38"/>
      <c r="GO419" s="38"/>
      <c r="GP419" s="38"/>
      <c r="GQ419" s="38"/>
      <c r="GR419" s="38"/>
      <c r="GS419" s="38"/>
      <c r="GT419" s="38"/>
      <c r="GU419" s="38"/>
      <c r="GV419" s="38"/>
      <c r="GW419" s="38"/>
      <c r="GX419" s="38"/>
      <c r="GY419" s="38"/>
      <c r="GZ419" s="38"/>
      <c r="HA419" s="38"/>
      <c r="HB419" s="38"/>
      <c r="HC419" s="38"/>
      <c r="HD419" s="38"/>
      <c r="HE419" s="38"/>
      <c r="HF419" s="38"/>
      <c r="HG419" s="38"/>
      <c r="HH419" s="38"/>
      <c r="HI419" s="38"/>
    </row>
    <row r="420" spans="2:18" ht="12.75">
      <c r="B420" s="4" t="s">
        <v>560</v>
      </c>
      <c r="C420" s="15">
        <v>42631</v>
      </c>
      <c r="D420" s="4">
        <v>4</v>
      </c>
      <c r="E420" s="5" t="s">
        <v>466</v>
      </c>
      <c r="F420" s="5">
        <v>6</v>
      </c>
      <c r="G420" s="5" t="s">
        <v>33</v>
      </c>
      <c r="H420" s="5">
        <v>19813509</v>
      </c>
      <c r="I420" s="5">
        <v>509</v>
      </c>
      <c r="J420" s="5">
        <v>10</v>
      </c>
      <c r="K420" s="4">
        <v>1</v>
      </c>
      <c r="L420" s="4">
        <v>1</v>
      </c>
      <c r="M420" s="4">
        <v>1</v>
      </c>
      <c r="N420" s="5">
        <v>40</v>
      </c>
      <c r="O420" s="5">
        <v>40</v>
      </c>
      <c r="P420" s="5">
        <v>40</v>
      </c>
      <c r="Q420" s="5">
        <v>120</v>
      </c>
      <c r="R420" s="49">
        <v>2</v>
      </c>
    </row>
    <row r="421" spans="2:18" ht="12.75">
      <c r="B421" s="4" t="s">
        <v>507</v>
      </c>
      <c r="C421" s="15" t="s">
        <v>499</v>
      </c>
      <c r="D421" s="4">
        <v>5</v>
      </c>
      <c r="E421" s="5" t="s">
        <v>466</v>
      </c>
      <c r="F421" s="5">
        <v>6</v>
      </c>
      <c r="G421" s="5" t="s">
        <v>33</v>
      </c>
      <c r="H421" s="5">
        <v>19813509</v>
      </c>
      <c r="I421" s="5">
        <v>509</v>
      </c>
      <c r="J421" s="5">
        <v>10</v>
      </c>
      <c r="K421" s="4">
        <v>2</v>
      </c>
      <c r="L421" s="4">
        <v>2</v>
      </c>
      <c r="M421" s="4">
        <v>1</v>
      </c>
      <c r="N421" s="5">
        <v>35</v>
      </c>
      <c r="O421" s="5">
        <v>35</v>
      </c>
      <c r="P421" s="5">
        <v>40</v>
      </c>
      <c r="Q421" s="5">
        <v>110</v>
      </c>
      <c r="R421" s="49">
        <v>3</v>
      </c>
    </row>
    <row r="422" spans="2:18" ht="12.75">
      <c r="B422" s="4" t="s">
        <v>508</v>
      </c>
      <c r="C422" s="15">
        <v>42609</v>
      </c>
      <c r="D422" s="4">
        <v>3</v>
      </c>
      <c r="E422" s="5" t="s">
        <v>466</v>
      </c>
      <c r="F422" s="5">
        <v>6</v>
      </c>
      <c r="G422" s="5" t="s">
        <v>33</v>
      </c>
      <c r="H422" s="5">
        <v>19813509</v>
      </c>
      <c r="I422" s="5">
        <v>509</v>
      </c>
      <c r="J422" s="5">
        <v>10</v>
      </c>
      <c r="K422" s="4">
        <v>1</v>
      </c>
      <c r="L422" s="4">
        <v>1</v>
      </c>
      <c r="M422" s="4">
        <v>4</v>
      </c>
      <c r="N422" s="5">
        <v>40</v>
      </c>
      <c r="O422" s="5">
        <v>40</v>
      </c>
      <c r="P422" s="5">
        <v>25</v>
      </c>
      <c r="Q422" s="5">
        <v>105</v>
      </c>
      <c r="R422" s="49">
        <v>4</v>
      </c>
    </row>
    <row r="423" spans="2:18" ht="12.75">
      <c r="B423" s="4" t="s">
        <v>560</v>
      </c>
      <c r="C423" s="15">
        <v>42630</v>
      </c>
      <c r="D423" s="4">
        <v>3</v>
      </c>
      <c r="E423" s="5" t="s">
        <v>466</v>
      </c>
      <c r="F423" s="5">
        <v>6</v>
      </c>
      <c r="G423" s="5" t="s">
        <v>33</v>
      </c>
      <c r="H423" s="5">
        <v>19813509</v>
      </c>
      <c r="I423" s="5">
        <v>509</v>
      </c>
      <c r="J423" s="5">
        <v>10</v>
      </c>
      <c r="K423" s="4">
        <v>1</v>
      </c>
      <c r="L423" s="4">
        <v>4</v>
      </c>
      <c r="M423" s="4">
        <v>1</v>
      </c>
      <c r="N423" s="5">
        <v>40</v>
      </c>
      <c r="O423" s="5">
        <v>25</v>
      </c>
      <c r="P423" s="5">
        <v>40</v>
      </c>
      <c r="Q423" s="5">
        <v>105</v>
      </c>
      <c r="R423" s="49">
        <v>5</v>
      </c>
    </row>
    <row r="424" spans="1:217" s="25" customFormat="1" ht="12.75">
      <c r="A424" s="45"/>
      <c r="B424" s="12" t="s">
        <v>507</v>
      </c>
      <c r="C424" s="16" t="s">
        <v>457</v>
      </c>
      <c r="D424" s="12">
        <v>4</v>
      </c>
      <c r="E424" s="13" t="s">
        <v>466</v>
      </c>
      <c r="F424" s="13">
        <v>6</v>
      </c>
      <c r="G424" s="13" t="s">
        <v>33</v>
      </c>
      <c r="H424" s="13">
        <v>19813509</v>
      </c>
      <c r="I424" s="13">
        <v>509</v>
      </c>
      <c r="J424" s="13">
        <v>10</v>
      </c>
      <c r="K424" s="12">
        <v>3</v>
      </c>
      <c r="L424" s="12">
        <v>3</v>
      </c>
      <c r="M424" s="12">
        <v>4</v>
      </c>
      <c r="N424" s="13">
        <v>30</v>
      </c>
      <c r="O424" s="13">
        <v>30</v>
      </c>
      <c r="P424" s="13">
        <v>25</v>
      </c>
      <c r="Q424" s="13">
        <v>85</v>
      </c>
      <c r="R424" s="55">
        <v>6</v>
      </c>
      <c r="S424" s="60"/>
      <c r="T424" s="38"/>
      <c r="U424" s="38"/>
      <c r="V424" s="5"/>
      <c r="W424" s="5"/>
      <c r="X424" s="5"/>
      <c r="Y424" s="5"/>
      <c r="Z424" s="58"/>
      <c r="AA424" s="50"/>
      <c r="AB424" s="5"/>
      <c r="AC424" s="5"/>
      <c r="AD424" s="58"/>
      <c r="AE424" s="50"/>
      <c r="AF424" s="50"/>
      <c r="AG424" s="50"/>
      <c r="AH424" s="50"/>
      <c r="AI424" s="50"/>
      <c r="AJ424" s="50"/>
      <c r="AK424" s="50"/>
      <c r="AL424" s="50"/>
      <c r="AM424" s="50"/>
      <c r="AN424" s="50"/>
      <c r="AO424" s="50"/>
      <c r="AP424" s="5"/>
      <c r="AQ424" s="5"/>
      <c r="AR424" s="5"/>
      <c r="AS424" s="5"/>
      <c r="AT424" s="38"/>
      <c r="AU424" s="38"/>
      <c r="AV424" s="5"/>
      <c r="AW424" s="5"/>
      <c r="AX424" s="5"/>
      <c r="AY424" s="5"/>
      <c r="AZ424" s="49"/>
      <c r="BA424" s="43"/>
      <c r="BB424" s="38"/>
      <c r="BC424" s="38"/>
      <c r="BD424" s="38"/>
      <c r="BE424" s="38"/>
      <c r="BF424" s="38"/>
      <c r="BG424" s="38"/>
      <c r="BH424" s="38"/>
      <c r="BI424" s="38"/>
      <c r="BJ424" s="38"/>
      <c r="BK424" s="38"/>
      <c r="BL424" s="38"/>
      <c r="BM424" s="38"/>
      <c r="BN424" s="38"/>
      <c r="BO424" s="38"/>
      <c r="BP424" s="38"/>
      <c r="BQ424" s="38"/>
      <c r="BR424" s="38"/>
      <c r="BS424" s="38"/>
      <c r="BT424" s="38"/>
      <c r="BU424" s="38"/>
      <c r="BV424" s="38"/>
      <c r="BW424" s="38"/>
      <c r="BX424" s="38"/>
      <c r="BY424" s="38"/>
      <c r="BZ424" s="38"/>
      <c r="CA424" s="38"/>
      <c r="CB424" s="38"/>
      <c r="CC424" s="38"/>
      <c r="CD424" s="38"/>
      <c r="CE424" s="38"/>
      <c r="CF424" s="38"/>
      <c r="CG424" s="38"/>
      <c r="CH424" s="38"/>
      <c r="CI424" s="38"/>
      <c r="CJ424" s="38"/>
      <c r="CK424" s="38"/>
      <c r="CL424" s="38"/>
      <c r="CM424" s="38"/>
      <c r="CN424" s="38"/>
      <c r="CO424" s="38"/>
      <c r="CP424" s="38"/>
      <c r="CQ424" s="38"/>
      <c r="CR424" s="38"/>
      <c r="CS424" s="38"/>
      <c r="CT424" s="38"/>
      <c r="CU424" s="38"/>
      <c r="CV424" s="38"/>
      <c r="CW424" s="38"/>
      <c r="CX424" s="38"/>
      <c r="CY424" s="38"/>
      <c r="CZ424" s="38"/>
      <c r="DA424" s="38"/>
      <c r="DB424" s="38"/>
      <c r="DC424" s="38"/>
      <c r="DD424" s="38"/>
      <c r="DE424" s="38"/>
      <c r="DF424" s="38"/>
      <c r="DG424" s="38"/>
      <c r="DH424" s="38"/>
      <c r="DI424" s="38"/>
      <c r="DJ424" s="38"/>
      <c r="DK424" s="38"/>
      <c r="DL424" s="38"/>
      <c r="DM424" s="38"/>
      <c r="DN424" s="38"/>
      <c r="DO424" s="38"/>
      <c r="DP424" s="38"/>
      <c r="DQ424" s="38"/>
      <c r="DR424" s="38"/>
      <c r="DS424" s="38"/>
      <c r="DT424" s="38"/>
      <c r="DU424" s="38"/>
      <c r="DV424" s="38"/>
      <c r="DW424" s="38"/>
      <c r="DX424" s="38"/>
      <c r="DY424" s="38"/>
      <c r="DZ424" s="38"/>
      <c r="EA424" s="38"/>
      <c r="EB424" s="38"/>
      <c r="EC424" s="38"/>
      <c r="ED424" s="38"/>
      <c r="EE424" s="38"/>
      <c r="EF424" s="38"/>
      <c r="EG424" s="38"/>
      <c r="EH424" s="38"/>
      <c r="EI424" s="38"/>
      <c r="EJ424" s="38"/>
      <c r="EK424" s="38"/>
      <c r="EL424" s="38"/>
      <c r="EM424" s="38"/>
      <c r="EN424" s="38"/>
      <c r="EO424" s="38"/>
      <c r="EP424" s="38"/>
      <c r="EQ424" s="38"/>
      <c r="ER424" s="38"/>
      <c r="ES424" s="38"/>
      <c r="ET424" s="38"/>
      <c r="EU424" s="38"/>
      <c r="EV424" s="38"/>
      <c r="EW424" s="38"/>
      <c r="EX424" s="38"/>
      <c r="EY424" s="38"/>
      <c r="EZ424" s="38"/>
      <c r="FA424" s="38"/>
      <c r="FB424" s="38"/>
      <c r="FC424" s="38"/>
      <c r="FD424" s="38"/>
      <c r="FE424" s="38"/>
      <c r="FF424" s="38"/>
      <c r="FG424" s="38"/>
      <c r="FH424" s="38"/>
      <c r="FI424" s="38"/>
      <c r="FJ424" s="38"/>
      <c r="FK424" s="38"/>
      <c r="FL424" s="38"/>
      <c r="FM424" s="38"/>
      <c r="FN424" s="38"/>
      <c r="FO424" s="38"/>
      <c r="FP424" s="38"/>
      <c r="FQ424" s="38"/>
      <c r="FR424" s="38"/>
      <c r="FS424" s="38"/>
      <c r="FT424" s="38"/>
      <c r="FU424" s="38"/>
      <c r="FV424" s="38"/>
      <c r="FW424" s="38"/>
      <c r="FX424" s="38"/>
      <c r="FY424" s="38"/>
      <c r="FZ424" s="38"/>
      <c r="GA424" s="38"/>
      <c r="GB424" s="38"/>
      <c r="GC424" s="38"/>
      <c r="GD424" s="38"/>
      <c r="GE424" s="38"/>
      <c r="GF424" s="38"/>
      <c r="GG424" s="38"/>
      <c r="GH424" s="38"/>
      <c r="GI424" s="38"/>
      <c r="GJ424" s="38"/>
      <c r="GK424" s="38"/>
      <c r="GL424" s="38"/>
      <c r="GM424" s="38"/>
      <c r="GN424" s="38"/>
      <c r="GO424" s="38"/>
      <c r="GP424" s="38"/>
      <c r="GQ424" s="38"/>
      <c r="GR424" s="38"/>
      <c r="GS424" s="38"/>
      <c r="GT424" s="38"/>
      <c r="GU424" s="38"/>
      <c r="GV424" s="38"/>
      <c r="GW424" s="38"/>
      <c r="GX424" s="38"/>
      <c r="GY424" s="38"/>
      <c r="GZ424" s="38"/>
      <c r="HA424" s="38"/>
      <c r="HB424" s="38"/>
      <c r="HC424" s="38"/>
      <c r="HD424" s="38"/>
      <c r="HE424" s="38"/>
      <c r="HF424" s="38"/>
      <c r="HG424" s="38"/>
      <c r="HH424" s="38"/>
      <c r="HI424" s="38"/>
    </row>
    <row r="425" spans="2:19" ht="12.75">
      <c r="B425" s="4" t="s">
        <v>181</v>
      </c>
      <c r="C425" s="15" t="s">
        <v>324</v>
      </c>
      <c r="D425" s="4">
        <v>5</v>
      </c>
      <c r="E425" s="5" t="s">
        <v>191</v>
      </c>
      <c r="F425" s="5">
        <v>6</v>
      </c>
      <c r="G425" s="5" t="s">
        <v>33</v>
      </c>
      <c r="H425" s="5">
        <v>93000420</v>
      </c>
      <c r="I425" s="5">
        <v>420</v>
      </c>
      <c r="J425" s="5">
        <v>1</v>
      </c>
      <c r="K425" s="4">
        <v>2</v>
      </c>
      <c r="L425" s="4">
        <v>2</v>
      </c>
      <c r="M425" s="4">
        <v>2</v>
      </c>
      <c r="N425" s="5">
        <v>35</v>
      </c>
      <c r="O425" s="5">
        <v>35</v>
      </c>
      <c r="P425" s="5">
        <v>35</v>
      </c>
      <c r="Q425" s="5">
        <v>105</v>
      </c>
      <c r="R425" s="49">
        <v>1</v>
      </c>
      <c r="S425" s="43">
        <v>200</v>
      </c>
    </row>
    <row r="426" spans="1:217" s="25" customFormat="1" ht="12.75">
      <c r="A426" s="45"/>
      <c r="B426" s="12" t="s">
        <v>181</v>
      </c>
      <c r="C426" s="16" t="s">
        <v>323</v>
      </c>
      <c r="D426" s="12">
        <v>5</v>
      </c>
      <c r="E426" s="13" t="s">
        <v>191</v>
      </c>
      <c r="F426" s="13">
        <v>6</v>
      </c>
      <c r="G426" s="13" t="s">
        <v>33</v>
      </c>
      <c r="H426" s="13">
        <v>93000420</v>
      </c>
      <c r="I426" s="13">
        <v>420</v>
      </c>
      <c r="J426" s="13">
        <v>1</v>
      </c>
      <c r="K426" s="12">
        <v>2</v>
      </c>
      <c r="L426" s="12">
        <v>3</v>
      </c>
      <c r="M426" s="12">
        <v>3</v>
      </c>
      <c r="N426" s="13">
        <v>35</v>
      </c>
      <c r="O426" s="13">
        <v>30</v>
      </c>
      <c r="P426" s="13">
        <v>30</v>
      </c>
      <c r="Q426" s="13">
        <v>95</v>
      </c>
      <c r="R426" s="55">
        <v>2</v>
      </c>
      <c r="S426" s="60"/>
      <c r="T426" s="38"/>
      <c r="U426" s="38"/>
      <c r="V426" s="5"/>
      <c r="W426" s="5"/>
      <c r="X426" s="5"/>
      <c r="Y426" s="5"/>
      <c r="Z426" s="58"/>
      <c r="AA426" s="50"/>
      <c r="AB426" s="5"/>
      <c r="AC426" s="5"/>
      <c r="AD426" s="58"/>
      <c r="AE426" s="50"/>
      <c r="AF426" s="50"/>
      <c r="AG426" s="50"/>
      <c r="AH426" s="50"/>
      <c r="AI426" s="50"/>
      <c r="AJ426" s="50"/>
      <c r="AK426" s="50"/>
      <c r="AL426" s="50"/>
      <c r="AM426" s="50"/>
      <c r="AN426" s="50"/>
      <c r="AO426" s="50"/>
      <c r="AP426" s="5"/>
      <c r="AQ426" s="5"/>
      <c r="AR426" s="5"/>
      <c r="AS426" s="5"/>
      <c r="AT426" s="38"/>
      <c r="AU426" s="38"/>
      <c r="AV426" s="5"/>
      <c r="AW426" s="5"/>
      <c r="AX426" s="5"/>
      <c r="AY426" s="5"/>
      <c r="AZ426" s="49"/>
      <c r="BA426" s="43"/>
      <c r="BB426" s="38"/>
      <c r="BC426" s="38"/>
      <c r="BD426" s="38"/>
      <c r="BE426" s="38"/>
      <c r="BF426" s="38"/>
      <c r="BG426" s="38"/>
      <c r="BH426" s="38"/>
      <c r="BI426" s="38"/>
      <c r="BJ426" s="38"/>
      <c r="BK426" s="38"/>
      <c r="BL426" s="38"/>
      <c r="BM426" s="38"/>
      <c r="BN426" s="38"/>
      <c r="BO426" s="38"/>
      <c r="BP426" s="38"/>
      <c r="BQ426" s="38"/>
      <c r="BR426" s="38"/>
      <c r="BS426" s="38"/>
      <c r="BT426" s="38"/>
      <c r="BU426" s="38"/>
      <c r="BV426" s="38"/>
      <c r="BW426" s="38"/>
      <c r="BX426" s="38"/>
      <c r="BY426" s="38"/>
      <c r="BZ426" s="38"/>
      <c r="CA426" s="38"/>
      <c r="CB426" s="38"/>
      <c r="CC426" s="38"/>
      <c r="CD426" s="38"/>
      <c r="CE426" s="38"/>
      <c r="CF426" s="38"/>
      <c r="CG426" s="38"/>
      <c r="CH426" s="38"/>
      <c r="CI426" s="38"/>
      <c r="CJ426" s="38"/>
      <c r="CK426" s="38"/>
      <c r="CL426" s="38"/>
      <c r="CM426" s="38"/>
      <c r="CN426" s="38"/>
      <c r="CO426" s="38"/>
      <c r="CP426" s="38"/>
      <c r="CQ426" s="38"/>
      <c r="CR426" s="38"/>
      <c r="CS426" s="38"/>
      <c r="CT426" s="38"/>
      <c r="CU426" s="38"/>
      <c r="CV426" s="38"/>
      <c r="CW426" s="38"/>
      <c r="CX426" s="38"/>
      <c r="CY426" s="38"/>
      <c r="CZ426" s="38"/>
      <c r="DA426" s="38"/>
      <c r="DB426" s="38"/>
      <c r="DC426" s="38"/>
      <c r="DD426" s="38"/>
      <c r="DE426" s="38"/>
      <c r="DF426" s="38"/>
      <c r="DG426" s="38"/>
      <c r="DH426" s="38"/>
      <c r="DI426" s="38"/>
      <c r="DJ426" s="38"/>
      <c r="DK426" s="38"/>
      <c r="DL426" s="38"/>
      <c r="DM426" s="38"/>
      <c r="DN426" s="38"/>
      <c r="DO426" s="38"/>
      <c r="DP426" s="38"/>
      <c r="DQ426" s="38"/>
      <c r="DR426" s="38"/>
      <c r="DS426" s="38"/>
      <c r="DT426" s="38"/>
      <c r="DU426" s="38"/>
      <c r="DV426" s="38"/>
      <c r="DW426" s="38"/>
      <c r="DX426" s="38"/>
      <c r="DY426" s="38"/>
      <c r="DZ426" s="38"/>
      <c r="EA426" s="38"/>
      <c r="EB426" s="38"/>
      <c r="EC426" s="38"/>
      <c r="ED426" s="38"/>
      <c r="EE426" s="38"/>
      <c r="EF426" s="38"/>
      <c r="EG426" s="38"/>
      <c r="EH426" s="38"/>
      <c r="EI426" s="38"/>
      <c r="EJ426" s="38"/>
      <c r="EK426" s="38"/>
      <c r="EL426" s="38"/>
      <c r="EM426" s="38"/>
      <c r="EN426" s="38"/>
      <c r="EO426" s="38"/>
      <c r="EP426" s="38"/>
      <c r="EQ426" s="38"/>
      <c r="ER426" s="38"/>
      <c r="ES426" s="38"/>
      <c r="ET426" s="38"/>
      <c r="EU426" s="38"/>
      <c r="EV426" s="38"/>
      <c r="EW426" s="38"/>
      <c r="EX426" s="38"/>
      <c r="EY426" s="38"/>
      <c r="EZ426" s="38"/>
      <c r="FA426" s="38"/>
      <c r="FB426" s="38"/>
      <c r="FC426" s="38"/>
      <c r="FD426" s="38"/>
      <c r="FE426" s="38"/>
      <c r="FF426" s="38"/>
      <c r="FG426" s="38"/>
      <c r="FH426" s="38"/>
      <c r="FI426" s="38"/>
      <c r="FJ426" s="38"/>
      <c r="FK426" s="38"/>
      <c r="FL426" s="38"/>
      <c r="FM426" s="38"/>
      <c r="FN426" s="38"/>
      <c r="FO426" s="38"/>
      <c r="FP426" s="38"/>
      <c r="FQ426" s="38"/>
      <c r="FR426" s="38"/>
      <c r="FS426" s="38"/>
      <c r="FT426" s="38"/>
      <c r="FU426" s="38"/>
      <c r="FV426" s="38"/>
      <c r="FW426" s="38"/>
      <c r="FX426" s="38"/>
      <c r="FY426" s="38"/>
      <c r="FZ426" s="38"/>
      <c r="GA426" s="38"/>
      <c r="GB426" s="38"/>
      <c r="GC426" s="38"/>
      <c r="GD426" s="38"/>
      <c r="GE426" s="38"/>
      <c r="GF426" s="38"/>
      <c r="GG426" s="38"/>
      <c r="GH426" s="38"/>
      <c r="GI426" s="38"/>
      <c r="GJ426" s="38"/>
      <c r="GK426" s="38"/>
      <c r="GL426" s="38"/>
      <c r="GM426" s="38"/>
      <c r="GN426" s="38"/>
      <c r="GO426" s="38"/>
      <c r="GP426" s="38"/>
      <c r="GQ426" s="38"/>
      <c r="GR426" s="38"/>
      <c r="GS426" s="38"/>
      <c r="GT426" s="38"/>
      <c r="GU426" s="38"/>
      <c r="GV426" s="38"/>
      <c r="GW426" s="38"/>
      <c r="GX426" s="38"/>
      <c r="GY426" s="38"/>
      <c r="GZ426" s="38"/>
      <c r="HA426" s="38"/>
      <c r="HB426" s="38"/>
      <c r="HC426" s="38"/>
      <c r="HD426" s="38"/>
      <c r="HE426" s="38"/>
      <c r="HF426" s="38"/>
      <c r="HG426" s="38"/>
      <c r="HH426" s="38"/>
      <c r="HI426" s="38"/>
    </row>
    <row r="427" spans="1:217" s="25" customFormat="1" ht="12.75">
      <c r="A427" s="45"/>
      <c r="B427" s="4" t="s">
        <v>560</v>
      </c>
      <c r="C427" s="15">
        <v>42631</v>
      </c>
      <c r="D427" s="4">
        <v>5</v>
      </c>
      <c r="E427" s="5" t="s">
        <v>469</v>
      </c>
      <c r="F427" s="5">
        <v>6</v>
      </c>
      <c r="G427" s="5" t="s">
        <v>33</v>
      </c>
      <c r="H427" s="5">
        <v>15903309</v>
      </c>
      <c r="I427" s="5">
        <v>309</v>
      </c>
      <c r="J427" s="5">
        <v>10</v>
      </c>
      <c r="K427" s="4">
        <v>3</v>
      </c>
      <c r="L427" s="4">
        <v>3</v>
      </c>
      <c r="M427" s="4">
        <v>2</v>
      </c>
      <c r="N427" s="5">
        <v>30</v>
      </c>
      <c r="O427" s="5">
        <v>30</v>
      </c>
      <c r="P427" s="5">
        <v>35</v>
      </c>
      <c r="Q427" s="5">
        <v>95</v>
      </c>
      <c r="R427" s="49">
        <v>1</v>
      </c>
      <c r="S427" s="43">
        <v>485</v>
      </c>
      <c r="T427" s="38"/>
      <c r="U427" s="38"/>
      <c r="V427" s="5"/>
      <c r="W427" s="5"/>
      <c r="X427" s="5"/>
      <c r="Y427" s="5"/>
      <c r="Z427" s="58"/>
      <c r="AA427" s="50"/>
      <c r="AB427" s="5"/>
      <c r="AC427" s="5"/>
      <c r="AD427" s="58"/>
      <c r="AE427" s="50"/>
      <c r="AF427" s="50"/>
      <c r="AG427" s="50"/>
      <c r="AH427" s="50"/>
      <c r="AI427" s="50"/>
      <c r="AJ427" s="50"/>
      <c r="AK427" s="50"/>
      <c r="AL427" s="50"/>
      <c r="AM427" s="50"/>
      <c r="AN427" s="50"/>
      <c r="AO427" s="50"/>
      <c r="AP427" s="5"/>
      <c r="AQ427" s="5"/>
      <c r="AR427" s="5"/>
      <c r="AS427" s="5"/>
      <c r="AT427" s="38"/>
      <c r="AU427" s="38"/>
      <c r="AV427" s="5"/>
      <c r="AW427" s="5"/>
      <c r="AX427" s="5"/>
      <c r="AY427" s="5"/>
      <c r="AZ427" s="49"/>
      <c r="BA427" s="43"/>
      <c r="BB427" s="38"/>
      <c r="BC427" s="38"/>
      <c r="BD427" s="38"/>
      <c r="BE427" s="38"/>
      <c r="BF427" s="38"/>
      <c r="BG427" s="38"/>
      <c r="BH427" s="38"/>
      <c r="BI427" s="38"/>
      <c r="BJ427" s="38"/>
      <c r="BK427" s="38"/>
      <c r="BL427" s="38"/>
      <c r="BM427" s="38"/>
      <c r="BN427" s="38"/>
      <c r="BO427" s="38"/>
      <c r="BP427" s="38"/>
      <c r="BQ427" s="38"/>
      <c r="BR427" s="38"/>
      <c r="BS427" s="38"/>
      <c r="BT427" s="38"/>
      <c r="BU427" s="38"/>
      <c r="BV427" s="38"/>
      <c r="BW427" s="38"/>
      <c r="BX427" s="38"/>
      <c r="BY427" s="38"/>
      <c r="BZ427" s="38"/>
      <c r="CA427" s="38"/>
      <c r="CB427" s="38"/>
      <c r="CC427" s="38"/>
      <c r="CD427" s="38"/>
      <c r="CE427" s="38"/>
      <c r="CF427" s="38"/>
      <c r="CG427" s="38"/>
      <c r="CH427" s="38"/>
      <c r="CI427" s="38"/>
      <c r="CJ427" s="38"/>
      <c r="CK427" s="38"/>
      <c r="CL427" s="38"/>
      <c r="CM427" s="38"/>
      <c r="CN427" s="38"/>
      <c r="CO427" s="38"/>
      <c r="CP427" s="38"/>
      <c r="CQ427" s="38"/>
      <c r="CR427" s="38"/>
      <c r="CS427" s="38"/>
      <c r="CT427" s="38"/>
      <c r="CU427" s="38"/>
      <c r="CV427" s="38"/>
      <c r="CW427" s="38"/>
      <c r="CX427" s="38"/>
      <c r="CY427" s="38"/>
      <c r="CZ427" s="38"/>
      <c r="DA427" s="38"/>
      <c r="DB427" s="38"/>
      <c r="DC427" s="38"/>
      <c r="DD427" s="38"/>
      <c r="DE427" s="38"/>
      <c r="DF427" s="38"/>
      <c r="DG427" s="38"/>
      <c r="DH427" s="38"/>
      <c r="DI427" s="38"/>
      <c r="DJ427" s="38"/>
      <c r="DK427" s="38"/>
      <c r="DL427" s="38"/>
      <c r="DM427" s="38"/>
      <c r="DN427" s="38"/>
      <c r="DO427" s="38"/>
      <c r="DP427" s="38"/>
      <c r="DQ427" s="38"/>
      <c r="DR427" s="38"/>
      <c r="DS427" s="38"/>
      <c r="DT427" s="38"/>
      <c r="DU427" s="38"/>
      <c r="DV427" s="38"/>
      <c r="DW427" s="38"/>
      <c r="DX427" s="38"/>
      <c r="DY427" s="38"/>
      <c r="DZ427" s="38"/>
      <c r="EA427" s="38"/>
      <c r="EB427" s="38"/>
      <c r="EC427" s="38"/>
      <c r="ED427" s="38"/>
      <c r="EE427" s="38"/>
      <c r="EF427" s="38"/>
      <c r="EG427" s="38"/>
      <c r="EH427" s="38"/>
      <c r="EI427" s="38"/>
      <c r="EJ427" s="38"/>
      <c r="EK427" s="38"/>
      <c r="EL427" s="38"/>
      <c r="EM427" s="38"/>
      <c r="EN427" s="38"/>
      <c r="EO427" s="38"/>
      <c r="EP427" s="38"/>
      <c r="EQ427" s="38"/>
      <c r="ER427" s="38"/>
      <c r="ES427" s="38"/>
      <c r="ET427" s="38"/>
      <c r="EU427" s="38"/>
      <c r="EV427" s="38"/>
      <c r="EW427" s="38"/>
      <c r="EX427" s="38"/>
      <c r="EY427" s="38"/>
      <c r="EZ427" s="38"/>
      <c r="FA427" s="38"/>
      <c r="FB427" s="38"/>
      <c r="FC427" s="38"/>
      <c r="FD427" s="38"/>
      <c r="FE427" s="38"/>
      <c r="FF427" s="38"/>
      <c r="FG427" s="38"/>
      <c r="FH427" s="38"/>
      <c r="FI427" s="38"/>
      <c r="FJ427" s="38"/>
      <c r="FK427" s="38"/>
      <c r="FL427" s="38"/>
      <c r="FM427" s="38"/>
      <c r="FN427" s="38"/>
      <c r="FO427" s="38"/>
      <c r="FP427" s="38"/>
      <c r="FQ427" s="38"/>
      <c r="FR427" s="38"/>
      <c r="FS427" s="38"/>
      <c r="FT427" s="38"/>
      <c r="FU427" s="38"/>
      <c r="FV427" s="38"/>
      <c r="FW427" s="38"/>
      <c r="FX427" s="38"/>
      <c r="FY427" s="38"/>
      <c r="FZ427" s="38"/>
      <c r="GA427" s="38"/>
      <c r="GB427" s="38"/>
      <c r="GC427" s="38"/>
      <c r="GD427" s="38"/>
      <c r="GE427" s="38"/>
      <c r="GF427" s="38"/>
      <c r="GG427" s="38"/>
      <c r="GH427" s="38"/>
      <c r="GI427" s="38"/>
      <c r="GJ427" s="38"/>
      <c r="GK427" s="38"/>
      <c r="GL427" s="38"/>
      <c r="GM427" s="38"/>
      <c r="GN427" s="38"/>
      <c r="GO427" s="38"/>
      <c r="GP427" s="38"/>
      <c r="GQ427" s="38"/>
      <c r="GR427" s="38"/>
      <c r="GS427" s="38"/>
      <c r="GT427" s="38"/>
      <c r="GU427" s="38"/>
      <c r="GV427" s="38"/>
      <c r="GW427" s="38"/>
      <c r="GX427" s="38"/>
      <c r="GY427" s="38"/>
      <c r="GZ427" s="38"/>
      <c r="HA427" s="38"/>
      <c r="HB427" s="38"/>
      <c r="HC427" s="38"/>
      <c r="HD427" s="38"/>
      <c r="HE427" s="38"/>
      <c r="HF427" s="38"/>
      <c r="HG427" s="38"/>
      <c r="HH427" s="38"/>
      <c r="HI427" s="38"/>
    </row>
    <row r="428" spans="2:18" ht="12.75">
      <c r="B428" s="4" t="s">
        <v>508</v>
      </c>
      <c r="C428" s="15">
        <v>42609</v>
      </c>
      <c r="D428" s="4">
        <v>4</v>
      </c>
      <c r="E428" s="5" t="s">
        <v>469</v>
      </c>
      <c r="F428" s="5">
        <v>6</v>
      </c>
      <c r="G428" s="5" t="s">
        <v>33</v>
      </c>
      <c r="H428" s="5">
        <v>15903309</v>
      </c>
      <c r="I428" s="5">
        <v>309</v>
      </c>
      <c r="J428" s="5">
        <v>10</v>
      </c>
      <c r="K428" s="4">
        <v>3</v>
      </c>
      <c r="L428" s="4">
        <v>3</v>
      </c>
      <c r="M428" s="4">
        <v>3</v>
      </c>
      <c r="N428" s="5">
        <v>30</v>
      </c>
      <c r="O428" s="5">
        <v>30</v>
      </c>
      <c r="P428" s="5">
        <v>30</v>
      </c>
      <c r="Q428" s="5">
        <v>90</v>
      </c>
      <c r="R428" s="49">
        <v>2</v>
      </c>
    </row>
    <row r="429" spans="2:18" ht="12.75">
      <c r="B429" s="4" t="s">
        <v>508</v>
      </c>
      <c r="C429" s="15">
        <v>42610</v>
      </c>
      <c r="D429" s="4">
        <v>4</v>
      </c>
      <c r="E429" s="5" t="s">
        <v>469</v>
      </c>
      <c r="F429" s="5">
        <v>6</v>
      </c>
      <c r="G429" s="5" t="s">
        <v>33</v>
      </c>
      <c r="H429" s="5">
        <v>15903309</v>
      </c>
      <c r="I429" s="5">
        <v>309</v>
      </c>
      <c r="J429" s="5">
        <v>10</v>
      </c>
      <c r="K429" s="4">
        <v>3</v>
      </c>
      <c r="L429" s="4">
        <v>4</v>
      </c>
      <c r="M429" s="4">
        <v>3</v>
      </c>
      <c r="N429" s="5">
        <v>30</v>
      </c>
      <c r="O429" s="5">
        <v>25</v>
      </c>
      <c r="P429" s="5">
        <v>30</v>
      </c>
      <c r="Q429" s="5">
        <v>85</v>
      </c>
      <c r="R429" s="49">
        <v>3</v>
      </c>
    </row>
    <row r="430" spans="1:217" s="25" customFormat="1" ht="12.75">
      <c r="A430" s="45"/>
      <c r="B430" s="4" t="s">
        <v>507</v>
      </c>
      <c r="C430" s="15" t="s">
        <v>457</v>
      </c>
      <c r="D430" s="4">
        <v>5</v>
      </c>
      <c r="E430" s="5" t="s">
        <v>469</v>
      </c>
      <c r="F430" s="5">
        <v>6</v>
      </c>
      <c r="G430" s="5" t="s">
        <v>33</v>
      </c>
      <c r="H430" s="5">
        <v>15903309</v>
      </c>
      <c r="I430" s="5">
        <v>309</v>
      </c>
      <c r="J430" s="5">
        <v>10</v>
      </c>
      <c r="K430" s="4">
        <v>3</v>
      </c>
      <c r="L430" s="4">
        <v>2</v>
      </c>
      <c r="M430" s="4">
        <v>6</v>
      </c>
      <c r="N430" s="5">
        <v>30</v>
      </c>
      <c r="O430" s="5">
        <v>35</v>
      </c>
      <c r="P430" s="5">
        <v>15</v>
      </c>
      <c r="Q430" s="5">
        <v>80</v>
      </c>
      <c r="R430" s="49">
        <v>4</v>
      </c>
      <c r="S430" s="43"/>
      <c r="T430" s="38"/>
      <c r="U430" s="38"/>
      <c r="V430" s="5"/>
      <c r="W430" s="5"/>
      <c r="X430" s="5"/>
      <c r="Y430" s="5"/>
      <c r="Z430" s="58"/>
      <c r="AA430" s="50"/>
      <c r="AB430" s="5"/>
      <c r="AC430" s="5"/>
      <c r="AD430" s="58"/>
      <c r="AE430" s="50"/>
      <c r="AF430" s="50"/>
      <c r="AG430" s="50"/>
      <c r="AH430" s="50"/>
      <c r="AI430" s="50"/>
      <c r="AJ430" s="50"/>
      <c r="AK430" s="50"/>
      <c r="AL430" s="50"/>
      <c r="AM430" s="50"/>
      <c r="AN430" s="50"/>
      <c r="AO430" s="50"/>
      <c r="AP430" s="5"/>
      <c r="AQ430" s="5"/>
      <c r="AR430" s="5"/>
      <c r="AS430" s="5"/>
      <c r="AT430" s="38"/>
      <c r="AU430" s="38"/>
      <c r="AV430" s="5"/>
      <c r="AW430" s="5"/>
      <c r="AX430" s="5"/>
      <c r="AY430" s="5"/>
      <c r="AZ430" s="49"/>
      <c r="BA430" s="43"/>
      <c r="BB430" s="38"/>
      <c r="BC430" s="38"/>
      <c r="BD430" s="38"/>
      <c r="BE430" s="38"/>
      <c r="BF430" s="38"/>
      <c r="BG430" s="38"/>
      <c r="BH430" s="38"/>
      <c r="BI430" s="38"/>
      <c r="BJ430" s="38"/>
      <c r="BK430" s="38"/>
      <c r="BL430" s="38"/>
      <c r="BM430" s="38"/>
      <c r="BN430" s="38"/>
      <c r="BO430" s="38"/>
      <c r="BP430" s="38"/>
      <c r="BQ430" s="38"/>
      <c r="BR430" s="38"/>
      <c r="BS430" s="38"/>
      <c r="BT430" s="38"/>
      <c r="BU430" s="38"/>
      <c r="BV430" s="38"/>
      <c r="BW430" s="38"/>
      <c r="BX430" s="38"/>
      <c r="BY430" s="38"/>
      <c r="BZ430" s="38"/>
      <c r="CA430" s="38"/>
      <c r="CB430" s="38"/>
      <c r="CC430" s="38"/>
      <c r="CD430" s="38"/>
      <c r="CE430" s="38"/>
      <c r="CF430" s="38"/>
      <c r="CG430" s="38"/>
      <c r="CH430" s="38"/>
      <c r="CI430" s="38"/>
      <c r="CJ430" s="38"/>
      <c r="CK430" s="38"/>
      <c r="CL430" s="38"/>
      <c r="CM430" s="38"/>
      <c r="CN430" s="38"/>
      <c r="CO430" s="38"/>
      <c r="CP430" s="38"/>
      <c r="CQ430" s="38"/>
      <c r="CR430" s="38"/>
      <c r="CS430" s="38"/>
      <c r="CT430" s="38"/>
      <c r="CU430" s="38"/>
      <c r="CV430" s="38"/>
      <c r="CW430" s="38"/>
      <c r="CX430" s="38"/>
      <c r="CY430" s="38"/>
      <c r="CZ430" s="38"/>
      <c r="DA430" s="38"/>
      <c r="DB430" s="38"/>
      <c r="DC430" s="38"/>
      <c r="DD430" s="38"/>
      <c r="DE430" s="38"/>
      <c r="DF430" s="38"/>
      <c r="DG430" s="38"/>
      <c r="DH430" s="38"/>
      <c r="DI430" s="38"/>
      <c r="DJ430" s="38"/>
      <c r="DK430" s="38"/>
      <c r="DL430" s="38"/>
      <c r="DM430" s="38"/>
      <c r="DN430" s="38"/>
      <c r="DO430" s="38"/>
      <c r="DP430" s="38"/>
      <c r="DQ430" s="38"/>
      <c r="DR430" s="38"/>
      <c r="DS430" s="38"/>
      <c r="DT430" s="38"/>
      <c r="DU430" s="38"/>
      <c r="DV430" s="38"/>
      <c r="DW430" s="38"/>
      <c r="DX430" s="38"/>
      <c r="DY430" s="38"/>
      <c r="DZ430" s="38"/>
      <c r="EA430" s="38"/>
      <c r="EB430" s="38"/>
      <c r="EC430" s="38"/>
      <c r="ED430" s="38"/>
      <c r="EE430" s="38"/>
      <c r="EF430" s="38"/>
      <c r="EG430" s="38"/>
      <c r="EH430" s="38"/>
      <c r="EI430" s="38"/>
      <c r="EJ430" s="38"/>
      <c r="EK430" s="38"/>
      <c r="EL430" s="38"/>
      <c r="EM430" s="38"/>
      <c r="EN430" s="38"/>
      <c r="EO430" s="38"/>
      <c r="EP430" s="38"/>
      <c r="EQ430" s="38"/>
      <c r="ER430" s="38"/>
      <c r="ES430" s="38"/>
      <c r="ET430" s="38"/>
      <c r="EU430" s="38"/>
      <c r="EV430" s="38"/>
      <c r="EW430" s="38"/>
      <c r="EX430" s="38"/>
      <c r="EY430" s="38"/>
      <c r="EZ430" s="38"/>
      <c r="FA430" s="38"/>
      <c r="FB430" s="38"/>
      <c r="FC430" s="38"/>
      <c r="FD430" s="38"/>
      <c r="FE430" s="38"/>
      <c r="FF430" s="38"/>
      <c r="FG430" s="38"/>
      <c r="FH430" s="38"/>
      <c r="FI430" s="38"/>
      <c r="FJ430" s="38"/>
      <c r="FK430" s="38"/>
      <c r="FL430" s="38"/>
      <c r="FM430" s="38"/>
      <c r="FN430" s="38"/>
      <c r="FO430" s="38"/>
      <c r="FP430" s="38"/>
      <c r="FQ430" s="38"/>
      <c r="FR430" s="38"/>
      <c r="FS430" s="38"/>
      <c r="FT430" s="38"/>
      <c r="FU430" s="38"/>
      <c r="FV430" s="38"/>
      <c r="FW430" s="38"/>
      <c r="FX430" s="38"/>
      <c r="FY430" s="38"/>
      <c r="FZ430" s="38"/>
      <c r="GA430" s="38"/>
      <c r="GB430" s="38"/>
      <c r="GC430" s="38"/>
      <c r="GD430" s="38"/>
      <c r="GE430" s="38"/>
      <c r="GF430" s="38"/>
      <c r="GG430" s="38"/>
      <c r="GH430" s="38"/>
      <c r="GI430" s="38"/>
      <c r="GJ430" s="38"/>
      <c r="GK430" s="38"/>
      <c r="GL430" s="38"/>
      <c r="GM430" s="38"/>
      <c r="GN430" s="38"/>
      <c r="GO430" s="38"/>
      <c r="GP430" s="38"/>
      <c r="GQ430" s="38"/>
      <c r="GR430" s="38"/>
      <c r="GS430" s="38"/>
      <c r="GT430" s="38"/>
      <c r="GU430" s="38"/>
      <c r="GV430" s="38"/>
      <c r="GW430" s="38"/>
      <c r="GX430" s="38"/>
      <c r="GY430" s="38"/>
      <c r="GZ430" s="38"/>
      <c r="HA430" s="38"/>
      <c r="HB430" s="38"/>
      <c r="HC430" s="38"/>
      <c r="HD430" s="38"/>
      <c r="HE430" s="38"/>
      <c r="HF430" s="38"/>
      <c r="HG430" s="38"/>
      <c r="HH430" s="38"/>
      <c r="HI430" s="38"/>
    </row>
    <row r="431" spans="1:217" s="39" customFormat="1" ht="12.75">
      <c r="A431" s="45"/>
      <c r="B431" s="4" t="s">
        <v>507</v>
      </c>
      <c r="C431" s="15" t="s">
        <v>499</v>
      </c>
      <c r="D431" s="4">
        <v>6</v>
      </c>
      <c r="E431" s="5" t="s">
        <v>469</v>
      </c>
      <c r="F431" s="5">
        <v>6</v>
      </c>
      <c r="G431" s="5" t="s">
        <v>33</v>
      </c>
      <c r="H431" s="5">
        <v>15903309</v>
      </c>
      <c r="I431" s="5">
        <v>309</v>
      </c>
      <c r="J431" s="5">
        <v>10</v>
      </c>
      <c r="K431" s="4">
        <v>4</v>
      </c>
      <c r="L431" s="4">
        <v>4</v>
      </c>
      <c r="M431" s="4">
        <v>4</v>
      </c>
      <c r="N431" s="5">
        <v>25</v>
      </c>
      <c r="O431" s="5">
        <v>25</v>
      </c>
      <c r="P431" s="5">
        <v>25</v>
      </c>
      <c r="Q431" s="5">
        <v>75</v>
      </c>
      <c r="R431" s="49">
        <v>5</v>
      </c>
      <c r="S431" s="43"/>
      <c r="T431" s="38"/>
      <c r="U431" s="38"/>
      <c r="V431" s="5"/>
      <c r="W431" s="5"/>
      <c r="X431" s="5"/>
      <c r="Y431" s="5"/>
      <c r="Z431" s="58"/>
      <c r="AA431" s="50"/>
      <c r="AB431" s="5"/>
      <c r="AC431" s="5"/>
      <c r="AD431" s="58"/>
      <c r="AE431" s="50"/>
      <c r="AF431" s="50"/>
      <c r="AG431" s="50"/>
      <c r="AH431" s="50"/>
      <c r="AI431" s="50"/>
      <c r="AJ431" s="50"/>
      <c r="AK431" s="50"/>
      <c r="AL431" s="50"/>
      <c r="AM431" s="50"/>
      <c r="AN431" s="50"/>
      <c r="AO431" s="50"/>
      <c r="AP431" s="5"/>
      <c r="AQ431" s="5"/>
      <c r="AR431" s="5"/>
      <c r="AS431" s="5"/>
      <c r="AT431" s="38"/>
      <c r="AU431" s="38"/>
      <c r="AV431" s="5"/>
      <c r="AW431" s="5"/>
      <c r="AX431" s="5"/>
      <c r="AY431" s="5"/>
      <c r="AZ431" s="49"/>
      <c r="BA431" s="43"/>
      <c r="BB431" s="38"/>
      <c r="BC431" s="38"/>
      <c r="BD431" s="38"/>
      <c r="BE431" s="38"/>
      <c r="BF431" s="38"/>
      <c r="BG431" s="38"/>
      <c r="BH431" s="38"/>
      <c r="BI431" s="38"/>
      <c r="BJ431" s="38"/>
      <c r="BK431" s="38"/>
      <c r="BL431" s="38"/>
      <c r="BM431" s="38"/>
      <c r="BN431" s="38"/>
      <c r="BO431" s="38"/>
      <c r="BP431" s="38"/>
      <c r="BQ431" s="38"/>
      <c r="BR431" s="38"/>
      <c r="BS431" s="38"/>
      <c r="BT431" s="38"/>
      <c r="BU431" s="38"/>
      <c r="BV431" s="38"/>
      <c r="BW431" s="38"/>
      <c r="BX431" s="38"/>
      <c r="BY431" s="38"/>
      <c r="BZ431" s="38"/>
      <c r="CA431" s="38"/>
      <c r="CB431" s="38"/>
      <c r="CC431" s="38"/>
      <c r="CD431" s="38"/>
      <c r="CE431" s="38"/>
      <c r="CF431" s="38"/>
      <c r="CG431" s="38"/>
      <c r="CH431" s="38"/>
      <c r="CI431" s="38"/>
      <c r="CJ431" s="38"/>
      <c r="CK431" s="38"/>
      <c r="CL431" s="38"/>
      <c r="CM431" s="38"/>
      <c r="CN431" s="38"/>
      <c r="CO431" s="38"/>
      <c r="CP431" s="38"/>
      <c r="CQ431" s="38"/>
      <c r="CR431" s="38"/>
      <c r="CS431" s="38"/>
      <c r="CT431" s="38"/>
      <c r="CU431" s="38"/>
      <c r="CV431" s="38"/>
      <c r="CW431" s="38"/>
      <c r="CX431" s="38"/>
      <c r="CY431" s="38"/>
      <c r="CZ431" s="38"/>
      <c r="DA431" s="38"/>
      <c r="DB431" s="38"/>
      <c r="DC431" s="38"/>
      <c r="DD431" s="38"/>
      <c r="DE431" s="38"/>
      <c r="DF431" s="38"/>
      <c r="DG431" s="38"/>
      <c r="DH431" s="38"/>
      <c r="DI431" s="38"/>
      <c r="DJ431" s="38"/>
      <c r="DK431" s="38"/>
      <c r="DL431" s="38"/>
      <c r="DM431" s="38"/>
      <c r="DN431" s="38"/>
      <c r="DO431" s="38"/>
      <c r="DP431" s="38"/>
      <c r="DQ431" s="38"/>
      <c r="DR431" s="38"/>
      <c r="DS431" s="38"/>
      <c r="DT431" s="38"/>
      <c r="DU431" s="38"/>
      <c r="DV431" s="38"/>
      <c r="DW431" s="38"/>
      <c r="DX431" s="38"/>
      <c r="DY431" s="38"/>
      <c r="DZ431" s="38"/>
      <c r="EA431" s="38"/>
      <c r="EB431" s="38"/>
      <c r="EC431" s="38"/>
      <c r="ED431" s="38"/>
      <c r="EE431" s="38"/>
      <c r="EF431" s="38"/>
      <c r="EG431" s="38"/>
      <c r="EH431" s="38"/>
      <c r="EI431" s="38"/>
      <c r="EJ431" s="38"/>
      <c r="EK431" s="38"/>
      <c r="EL431" s="38"/>
      <c r="EM431" s="38"/>
      <c r="EN431" s="38"/>
      <c r="EO431" s="38"/>
      <c r="EP431" s="38"/>
      <c r="EQ431" s="38"/>
      <c r="ER431" s="38"/>
      <c r="ES431" s="38"/>
      <c r="ET431" s="38"/>
      <c r="EU431" s="38"/>
      <c r="EV431" s="38"/>
      <c r="EW431" s="38"/>
      <c r="EX431" s="38"/>
      <c r="EY431" s="38"/>
      <c r="EZ431" s="38"/>
      <c r="FA431" s="38"/>
      <c r="FB431" s="38"/>
      <c r="FC431" s="38"/>
      <c r="FD431" s="38"/>
      <c r="FE431" s="38"/>
      <c r="FF431" s="38"/>
      <c r="FG431" s="38"/>
      <c r="FH431" s="38"/>
      <c r="FI431" s="38"/>
      <c r="FJ431" s="38"/>
      <c r="FK431" s="38"/>
      <c r="FL431" s="38"/>
      <c r="FM431" s="38"/>
      <c r="FN431" s="38"/>
      <c r="FO431" s="38"/>
      <c r="FP431" s="38"/>
      <c r="FQ431" s="38"/>
      <c r="FR431" s="38"/>
      <c r="FS431" s="38"/>
      <c r="FT431" s="38"/>
      <c r="FU431" s="38"/>
      <c r="FV431" s="38"/>
      <c r="FW431" s="38"/>
      <c r="FX431" s="38"/>
      <c r="FY431" s="38"/>
      <c r="FZ431" s="38"/>
      <c r="GA431" s="38"/>
      <c r="GB431" s="38"/>
      <c r="GC431" s="38"/>
      <c r="GD431" s="38"/>
      <c r="GE431" s="38"/>
      <c r="GF431" s="38"/>
      <c r="GG431" s="38"/>
      <c r="GH431" s="38"/>
      <c r="GI431" s="38"/>
      <c r="GJ431" s="38"/>
      <c r="GK431" s="38"/>
      <c r="GL431" s="38"/>
      <c r="GM431" s="38"/>
      <c r="GN431" s="38"/>
      <c r="GO431" s="38"/>
      <c r="GP431" s="38"/>
      <c r="GQ431" s="38"/>
      <c r="GR431" s="38"/>
      <c r="GS431" s="38"/>
      <c r="GT431" s="38"/>
      <c r="GU431" s="38"/>
      <c r="GV431" s="38"/>
      <c r="GW431" s="38"/>
      <c r="GX431" s="38"/>
      <c r="GY431" s="38"/>
      <c r="GZ431" s="38"/>
      <c r="HA431" s="38"/>
      <c r="HB431" s="38"/>
      <c r="HC431" s="38"/>
      <c r="HD431" s="38"/>
      <c r="HE431" s="38"/>
      <c r="HF431" s="38"/>
      <c r="HG431" s="38"/>
      <c r="HH431" s="38"/>
      <c r="HI431" s="38"/>
    </row>
    <row r="432" spans="2:19" ht="12.75">
      <c r="B432" s="12" t="s">
        <v>560</v>
      </c>
      <c r="C432" s="16">
        <v>42630</v>
      </c>
      <c r="D432" s="12">
        <v>4</v>
      </c>
      <c r="E432" s="13" t="s">
        <v>469</v>
      </c>
      <c r="F432" s="13">
        <v>6</v>
      </c>
      <c r="G432" s="13" t="s">
        <v>33</v>
      </c>
      <c r="H432" s="13">
        <v>15903309</v>
      </c>
      <c r="I432" s="13">
        <v>309</v>
      </c>
      <c r="J432" s="13">
        <v>10</v>
      </c>
      <c r="K432" s="12">
        <v>4</v>
      </c>
      <c r="L432" s="12">
        <v>5</v>
      </c>
      <c r="M432" s="12">
        <v>6</v>
      </c>
      <c r="N432" s="13">
        <v>25</v>
      </c>
      <c r="O432" s="13">
        <v>20</v>
      </c>
      <c r="P432" s="13">
        <v>15</v>
      </c>
      <c r="Q432" s="13">
        <v>60</v>
      </c>
      <c r="R432" s="55">
        <v>6</v>
      </c>
      <c r="S432" s="60"/>
    </row>
    <row r="433" spans="1:217" s="25" customFormat="1" ht="12.75">
      <c r="A433" s="45"/>
      <c r="B433" s="4" t="s">
        <v>181</v>
      </c>
      <c r="C433" s="15">
        <v>42539</v>
      </c>
      <c r="D433" s="4">
        <v>6</v>
      </c>
      <c r="E433" s="5" t="s">
        <v>395</v>
      </c>
      <c r="F433" s="5">
        <v>6</v>
      </c>
      <c r="G433" s="5" t="s">
        <v>33</v>
      </c>
      <c r="H433" s="5" t="s">
        <v>427</v>
      </c>
      <c r="I433" s="5" t="s">
        <v>414</v>
      </c>
      <c r="J433" s="5">
        <v>0</v>
      </c>
      <c r="K433" s="4">
        <v>4</v>
      </c>
      <c r="L433" s="4">
        <v>4</v>
      </c>
      <c r="M433" s="4">
        <v>3</v>
      </c>
      <c r="N433" s="5">
        <v>25</v>
      </c>
      <c r="O433" s="5">
        <v>25</v>
      </c>
      <c r="P433" s="5">
        <v>30</v>
      </c>
      <c r="Q433" s="5">
        <v>80</v>
      </c>
      <c r="R433" s="49">
        <v>1</v>
      </c>
      <c r="S433" s="43">
        <v>150</v>
      </c>
      <c r="T433" s="38"/>
      <c r="U433" s="38"/>
      <c r="V433" s="5"/>
      <c r="W433" s="5"/>
      <c r="X433" s="5"/>
      <c r="Y433" s="5"/>
      <c r="Z433" s="58"/>
      <c r="AA433" s="50"/>
      <c r="AB433" s="5"/>
      <c r="AC433" s="5"/>
      <c r="AD433" s="58"/>
      <c r="AE433" s="50"/>
      <c r="AF433" s="50"/>
      <c r="AG433" s="50"/>
      <c r="AH433" s="50"/>
      <c r="AI433" s="50"/>
      <c r="AJ433" s="50"/>
      <c r="AK433" s="50"/>
      <c r="AL433" s="50"/>
      <c r="AM433" s="50"/>
      <c r="AN433" s="50"/>
      <c r="AO433" s="50"/>
      <c r="AP433" s="5"/>
      <c r="AQ433" s="5"/>
      <c r="AR433" s="5"/>
      <c r="AS433" s="5"/>
      <c r="AT433" s="38"/>
      <c r="AU433" s="38"/>
      <c r="AV433" s="5"/>
      <c r="AW433" s="5"/>
      <c r="AX433" s="5"/>
      <c r="AY433" s="5"/>
      <c r="AZ433" s="49"/>
      <c r="BA433" s="43"/>
      <c r="BB433" s="38"/>
      <c r="BC433" s="38"/>
      <c r="BD433" s="38"/>
      <c r="BE433" s="38"/>
      <c r="BF433" s="38"/>
      <c r="BG433" s="38"/>
      <c r="BH433" s="38"/>
      <c r="BI433" s="38"/>
      <c r="BJ433" s="38"/>
      <c r="BK433" s="38"/>
      <c r="BL433" s="38"/>
      <c r="BM433" s="38"/>
      <c r="BN433" s="38"/>
      <c r="BO433" s="38"/>
      <c r="BP433" s="38"/>
      <c r="BQ433" s="38"/>
      <c r="BR433" s="38"/>
      <c r="BS433" s="38"/>
      <c r="BT433" s="38"/>
      <c r="BU433" s="38"/>
      <c r="BV433" s="38"/>
      <c r="BW433" s="38"/>
      <c r="BX433" s="38"/>
      <c r="BY433" s="38"/>
      <c r="BZ433" s="38"/>
      <c r="CA433" s="38"/>
      <c r="CB433" s="38"/>
      <c r="CC433" s="38"/>
      <c r="CD433" s="38"/>
      <c r="CE433" s="38"/>
      <c r="CF433" s="38"/>
      <c r="CG433" s="38"/>
      <c r="CH433" s="38"/>
      <c r="CI433" s="38"/>
      <c r="CJ433" s="38"/>
      <c r="CK433" s="38"/>
      <c r="CL433" s="38"/>
      <c r="CM433" s="38"/>
      <c r="CN433" s="38"/>
      <c r="CO433" s="38"/>
      <c r="CP433" s="38"/>
      <c r="CQ433" s="38"/>
      <c r="CR433" s="38"/>
      <c r="CS433" s="38"/>
      <c r="CT433" s="38"/>
      <c r="CU433" s="38"/>
      <c r="CV433" s="38"/>
      <c r="CW433" s="38"/>
      <c r="CX433" s="38"/>
      <c r="CY433" s="38"/>
      <c r="CZ433" s="38"/>
      <c r="DA433" s="38"/>
      <c r="DB433" s="38"/>
      <c r="DC433" s="38"/>
      <c r="DD433" s="38"/>
      <c r="DE433" s="38"/>
      <c r="DF433" s="38"/>
      <c r="DG433" s="38"/>
      <c r="DH433" s="38"/>
      <c r="DI433" s="38"/>
      <c r="DJ433" s="38"/>
      <c r="DK433" s="38"/>
      <c r="DL433" s="38"/>
      <c r="DM433" s="38"/>
      <c r="DN433" s="38"/>
      <c r="DO433" s="38"/>
      <c r="DP433" s="38"/>
      <c r="DQ433" s="38"/>
      <c r="DR433" s="38"/>
      <c r="DS433" s="38"/>
      <c r="DT433" s="38"/>
      <c r="DU433" s="38"/>
      <c r="DV433" s="38"/>
      <c r="DW433" s="38"/>
      <c r="DX433" s="38"/>
      <c r="DY433" s="38"/>
      <c r="DZ433" s="38"/>
      <c r="EA433" s="38"/>
      <c r="EB433" s="38"/>
      <c r="EC433" s="38"/>
      <c r="ED433" s="38"/>
      <c r="EE433" s="38"/>
      <c r="EF433" s="38"/>
      <c r="EG433" s="38"/>
      <c r="EH433" s="38"/>
      <c r="EI433" s="38"/>
      <c r="EJ433" s="38"/>
      <c r="EK433" s="38"/>
      <c r="EL433" s="38"/>
      <c r="EM433" s="38"/>
      <c r="EN433" s="38"/>
      <c r="EO433" s="38"/>
      <c r="EP433" s="38"/>
      <c r="EQ433" s="38"/>
      <c r="ER433" s="38"/>
      <c r="ES433" s="38"/>
      <c r="ET433" s="38"/>
      <c r="EU433" s="38"/>
      <c r="EV433" s="38"/>
      <c r="EW433" s="38"/>
      <c r="EX433" s="38"/>
      <c r="EY433" s="38"/>
      <c r="EZ433" s="38"/>
      <c r="FA433" s="38"/>
      <c r="FB433" s="38"/>
      <c r="FC433" s="38"/>
      <c r="FD433" s="38"/>
      <c r="FE433" s="38"/>
      <c r="FF433" s="38"/>
      <c r="FG433" s="38"/>
      <c r="FH433" s="38"/>
      <c r="FI433" s="38"/>
      <c r="FJ433" s="38"/>
      <c r="FK433" s="38"/>
      <c r="FL433" s="38"/>
      <c r="FM433" s="38"/>
      <c r="FN433" s="38"/>
      <c r="FO433" s="38"/>
      <c r="FP433" s="38"/>
      <c r="FQ433" s="38"/>
      <c r="FR433" s="38"/>
      <c r="FS433" s="38"/>
      <c r="FT433" s="38"/>
      <c r="FU433" s="38"/>
      <c r="FV433" s="38"/>
      <c r="FW433" s="38"/>
      <c r="FX433" s="38"/>
      <c r="FY433" s="38"/>
      <c r="FZ433" s="38"/>
      <c r="GA433" s="38"/>
      <c r="GB433" s="38"/>
      <c r="GC433" s="38"/>
      <c r="GD433" s="38"/>
      <c r="GE433" s="38"/>
      <c r="GF433" s="38"/>
      <c r="GG433" s="38"/>
      <c r="GH433" s="38"/>
      <c r="GI433" s="38"/>
      <c r="GJ433" s="38"/>
      <c r="GK433" s="38"/>
      <c r="GL433" s="38"/>
      <c r="GM433" s="38"/>
      <c r="GN433" s="38"/>
      <c r="GO433" s="38"/>
      <c r="GP433" s="38"/>
      <c r="GQ433" s="38"/>
      <c r="GR433" s="38"/>
      <c r="GS433" s="38"/>
      <c r="GT433" s="38"/>
      <c r="GU433" s="38"/>
      <c r="GV433" s="38"/>
      <c r="GW433" s="38"/>
      <c r="GX433" s="38"/>
      <c r="GY433" s="38"/>
      <c r="GZ433" s="38"/>
      <c r="HA433" s="38"/>
      <c r="HB433" s="38"/>
      <c r="HC433" s="38"/>
      <c r="HD433" s="38"/>
      <c r="HE433" s="38"/>
      <c r="HF433" s="38"/>
      <c r="HG433" s="38"/>
      <c r="HH433" s="38"/>
      <c r="HI433" s="38"/>
    </row>
    <row r="434" spans="1:217" s="25" customFormat="1" ht="12.75">
      <c r="A434" s="45"/>
      <c r="B434" s="12" t="s">
        <v>181</v>
      </c>
      <c r="C434" s="16">
        <v>42540</v>
      </c>
      <c r="D434" s="12">
        <v>4</v>
      </c>
      <c r="E434" s="13" t="s">
        <v>395</v>
      </c>
      <c r="F434" s="13">
        <v>6</v>
      </c>
      <c r="G434" s="13" t="s">
        <v>33</v>
      </c>
      <c r="H434" s="13" t="s">
        <v>427</v>
      </c>
      <c r="I434" s="13" t="s">
        <v>414</v>
      </c>
      <c r="J434" s="13">
        <v>0</v>
      </c>
      <c r="K434" s="12">
        <v>3</v>
      </c>
      <c r="L434" s="12">
        <v>4</v>
      </c>
      <c r="M434" s="12">
        <v>6</v>
      </c>
      <c r="N434" s="13">
        <v>30</v>
      </c>
      <c r="O434" s="13">
        <v>25</v>
      </c>
      <c r="P434" s="13">
        <v>15</v>
      </c>
      <c r="Q434" s="13">
        <v>70</v>
      </c>
      <c r="R434" s="55">
        <v>2</v>
      </c>
      <c r="S434" s="60"/>
      <c r="T434" s="38"/>
      <c r="U434" s="38"/>
      <c r="V434" s="5"/>
      <c r="W434" s="5"/>
      <c r="X434" s="5"/>
      <c r="Y434" s="5"/>
      <c r="Z434" s="58"/>
      <c r="AA434" s="50"/>
      <c r="AB434" s="5"/>
      <c r="AC434" s="5"/>
      <c r="AD434" s="58"/>
      <c r="AE434" s="50"/>
      <c r="AF434" s="50"/>
      <c r="AG434" s="50"/>
      <c r="AH434" s="50"/>
      <c r="AI434" s="50"/>
      <c r="AJ434" s="50"/>
      <c r="AK434" s="50"/>
      <c r="AL434" s="50"/>
      <c r="AM434" s="50"/>
      <c r="AN434" s="50"/>
      <c r="AO434" s="50"/>
      <c r="AP434" s="5"/>
      <c r="AQ434" s="5"/>
      <c r="AR434" s="5"/>
      <c r="AS434" s="5"/>
      <c r="AT434" s="38"/>
      <c r="AU434" s="38"/>
      <c r="AV434" s="5"/>
      <c r="AW434" s="5"/>
      <c r="AX434" s="5"/>
      <c r="AY434" s="5"/>
      <c r="AZ434" s="49"/>
      <c r="BA434" s="43"/>
      <c r="BB434" s="38"/>
      <c r="BC434" s="38"/>
      <c r="BD434" s="38"/>
      <c r="BE434" s="38"/>
      <c r="BF434" s="38"/>
      <c r="BG434" s="38"/>
      <c r="BH434" s="38"/>
      <c r="BI434" s="38"/>
      <c r="BJ434" s="38"/>
      <c r="BK434" s="38"/>
      <c r="BL434" s="38"/>
      <c r="BM434" s="38"/>
      <c r="BN434" s="38"/>
      <c r="BO434" s="38"/>
      <c r="BP434" s="38"/>
      <c r="BQ434" s="38"/>
      <c r="BR434" s="38"/>
      <c r="BS434" s="38"/>
      <c r="BT434" s="38"/>
      <c r="BU434" s="38"/>
      <c r="BV434" s="38"/>
      <c r="BW434" s="38"/>
      <c r="BX434" s="38"/>
      <c r="BY434" s="38"/>
      <c r="BZ434" s="38"/>
      <c r="CA434" s="38"/>
      <c r="CB434" s="38"/>
      <c r="CC434" s="38"/>
      <c r="CD434" s="38"/>
      <c r="CE434" s="38"/>
      <c r="CF434" s="38"/>
      <c r="CG434" s="38"/>
      <c r="CH434" s="38"/>
      <c r="CI434" s="38"/>
      <c r="CJ434" s="38"/>
      <c r="CK434" s="38"/>
      <c r="CL434" s="38"/>
      <c r="CM434" s="38"/>
      <c r="CN434" s="38"/>
      <c r="CO434" s="38"/>
      <c r="CP434" s="38"/>
      <c r="CQ434" s="38"/>
      <c r="CR434" s="38"/>
      <c r="CS434" s="38"/>
      <c r="CT434" s="38"/>
      <c r="CU434" s="38"/>
      <c r="CV434" s="38"/>
      <c r="CW434" s="38"/>
      <c r="CX434" s="38"/>
      <c r="CY434" s="38"/>
      <c r="CZ434" s="38"/>
      <c r="DA434" s="38"/>
      <c r="DB434" s="38"/>
      <c r="DC434" s="38"/>
      <c r="DD434" s="38"/>
      <c r="DE434" s="38"/>
      <c r="DF434" s="38"/>
      <c r="DG434" s="38"/>
      <c r="DH434" s="38"/>
      <c r="DI434" s="38"/>
      <c r="DJ434" s="38"/>
      <c r="DK434" s="38"/>
      <c r="DL434" s="38"/>
      <c r="DM434" s="38"/>
      <c r="DN434" s="38"/>
      <c r="DO434" s="38"/>
      <c r="DP434" s="38"/>
      <c r="DQ434" s="38"/>
      <c r="DR434" s="38"/>
      <c r="DS434" s="38"/>
      <c r="DT434" s="38"/>
      <c r="DU434" s="38"/>
      <c r="DV434" s="38"/>
      <c r="DW434" s="38"/>
      <c r="DX434" s="38"/>
      <c r="DY434" s="38"/>
      <c r="DZ434" s="38"/>
      <c r="EA434" s="38"/>
      <c r="EB434" s="38"/>
      <c r="EC434" s="38"/>
      <c r="ED434" s="38"/>
      <c r="EE434" s="38"/>
      <c r="EF434" s="38"/>
      <c r="EG434" s="38"/>
      <c r="EH434" s="38"/>
      <c r="EI434" s="38"/>
      <c r="EJ434" s="38"/>
      <c r="EK434" s="38"/>
      <c r="EL434" s="38"/>
      <c r="EM434" s="38"/>
      <c r="EN434" s="38"/>
      <c r="EO434" s="38"/>
      <c r="EP434" s="38"/>
      <c r="EQ434" s="38"/>
      <c r="ER434" s="38"/>
      <c r="ES434" s="38"/>
      <c r="ET434" s="38"/>
      <c r="EU434" s="38"/>
      <c r="EV434" s="38"/>
      <c r="EW434" s="38"/>
      <c r="EX434" s="38"/>
      <c r="EY434" s="38"/>
      <c r="EZ434" s="38"/>
      <c r="FA434" s="38"/>
      <c r="FB434" s="38"/>
      <c r="FC434" s="38"/>
      <c r="FD434" s="38"/>
      <c r="FE434" s="38"/>
      <c r="FF434" s="38"/>
      <c r="FG434" s="38"/>
      <c r="FH434" s="38"/>
      <c r="FI434" s="38"/>
      <c r="FJ434" s="38"/>
      <c r="FK434" s="38"/>
      <c r="FL434" s="38"/>
      <c r="FM434" s="38"/>
      <c r="FN434" s="38"/>
      <c r="FO434" s="38"/>
      <c r="FP434" s="38"/>
      <c r="FQ434" s="38"/>
      <c r="FR434" s="38"/>
      <c r="FS434" s="38"/>
      <c r="FT434" s="38"/>
      <c r="FU434" s="38"/>
      <c r="FV434" s="38"/>
      <c r="FW434" s="38"/>
      <c r="FX434" s="38"/>
      <c r="FY434" s="38"/>
      <c r="FZ434" s="38"/>
      <c r="GA434" s="38"/>
      <c r="GB434" s="38"/>
      <c r="GC434" s="38"/>
      <c r="GD434" s="38"/>
      <c r="GE434" s="38"/>
      <c r="GF434" s="38"/>
      <c r="GG434" s="38"/>
      <c r="GH434" s="38"/>
      <c r="GI434" s="38"/>
      <c r="GJ434" s="38"/>
      <c r="GK434" s="38"/>
      <c r="GL434" s="38"/>
      <c r="GM434" s="38"/>
      <c r="GN434" s="38"/>
      <c r="GO434" s="38"/>
      <c r="GP434" s="38"/>
      <c r="GQ434" s="38"/>
      <c r="GR434" s="38"/>
      <c r="GS434" s="38"/>
      <c r="GT434" s="38"/>
      <c r="GU434" s="38"/>
      <c r="GV434" s="38"/>
      <c r="GW434" s="38"/>
      <c r="GX434" s="38"/>
      <c r="GY434" s="38"/>
      <c r="GZ434" s="38"/>
      <c r="HA434" s="38"/>
      <c r="HB434" s="38"/>
      <c r="HC434" s="38"/>
      <c r="HD434" s="38"/>
      <c r="HE434" s="38"/>
      <c r="HF434" s="38"/>
      <c r="HG434" s="38"/>
      <c r="HH434" s="38"/>
      <c r="HI434" s="38"/>
    </row>
    <row r="435" spans="1:217" s="25" customFormat="1" ht="12.75">
      <c r="A435" s="45"/>
      <c r="B435" s="4" t="s">
        <v>560</v>
      </c>
      <c r="C435" s="15">
        <v>42631</v>
      </c>
      <c r="D435" s="4">
        <v>5</v>
      </c>
      <c r="E435" s="5" t="s">
        <v>572</v>
      </c>
      <c r="F435" s="48">
        <v>6</v>
      </c>
      <c r="G435" s="5" t="s">
        <v>33</v>
      </c>
      <c r="H435" s="5">
        <v>19023830</v>
      </c>
      <c r="I435" s="5">
        <v>830</v>
      </c>
      <c r="J435" s="5">
        <v>10</v>
      </c>
      <c r="K435" s="4">
        <v>1</v>
      </c>
      <c r="L435" s="4">
        <v>1</v>
      </c>
      <c r="M435" s="4">
        <v>1</v>
      </c>
      <c r="N435" s="5">
        <v>40</v>
      </c>
      <c r="O435" s="5">
        <v>40</v>
      </c>
      <c r="P435" s="5">
        <v>40</v>
      </c>
      <c r="Q435" s="5">
        <v>120</v>
      </c>
      <c r="R435" s="49">
        <v>1</v>
      </c>
      <c r="S435" s="43">
        <v>225</v>
      </c>
      <c r="T435" s="38"/>
      <c r="U435" s="38"/>
      <c r="V435" s="5"/>
      <c r="W435" s="5"/>
      <c r="X435" s="5"/>
      <c r="Y435" s="5"/>
      <c r="Z435" s="58"/>
      <c r="AA435" s="50"/>
      <c r="AB435" s="5"/>
      <c r="AC435" s="5"/>
      <c r="AD435" s="58"/>
      <c r="AE435" s="50"/>
      <c r="AF435" s="50"/>
      <c r="AG435" s="50"/>
      <c r="AH435" s="50"/>
      <c r="AI435" s="50"/>
      <c r="AJ435" s="50"/>
      <c r="AK435" s="50"/>
      <c r="AL435" s="50"/>
      <c r="AM435" s="50"/>
      <c r="AN435" s="50"/>
      <c r="AO435" s="50"/>
      <c r="AP435" s="5"/>
      <c r="AQ435" s="5"/>
      <c r="AR435" s="5"/>
      <c r="AS435" s="5"/>
      <c r="AT435" s="38"/>
      <c r="AU435" s="38"/>
      <c r="AV435" s="5"/>
      <c r="AW435" s="5"/>
      <c r="AX435" s="5"/>
      <c r="AY435" s="5"/>
      <c r="AZ435" s="49"/>
      <c r="BA435" s="43"/>
      <c r="BB435" s="38"/>
      <c r="BC435" s="38"/>
      <c r="BD435" s="38"/>
      <c r="BE435" s="38"/>
      <c r="BF435" s="38"/>
      <c r="BG435" s="38"/>
      <c r="BH435" s="38"/>
      <c r="BI435" s="38"/>
      <c r="BJ435" s="38"/>
      <c r="BK435" s="38"/>
      <c r="BL435" s="38"/>
      <c r="BM435" s="38"/>
      <c r="BN435" s="38"/>
      <c r="BO435" s="38"/>
      <c r="BP435" s="38"/>
      <c r="BQ435" s="38"/>
      <c r="BR435" s="38"/>
      <c r="BS435" s="38"/>
      <c r="BT435" s="38"/>
      <c r="BU435" s="38"/>
      <c r="BV435" s="38"/>
      <c r="BW435" s="38"/>
      <c r="BX435" s="38"/>
      <c r="BY435" s="38"/>
      <c r="BZ435" s="38"/>
      <c r="CA435" s="38"/>
      <c r="CB435" s="38"/>
      <c r="CC435" s="38"/>
      <c r="CD435" s="38"/>
      <c r="CE435" s="38"/>
      <c r="CF435" s="38"/>
      <c r="CG435" s="38"/>
      <c r="CH435" s="38"/>
      <c r="CI435" s="38"/>
      <c r="CJ435" s="38"/>
      <c r="CK435" s="38"/>
      <c r="CL435" s="38"/>
      <c r="CM435" s="38"/>
      <c r="CN435" s="38"/>
      <c r="CO435" s="38"/>
      <c r="CP435" s="38"/>
      <c r="CQ435" s="38"/>
      <c r="CR435" s="38"/>
      <c r="CS435" s="38"/>
      <c r="CT435" s="38"/>
      <c r="CU435" s="38"/>
      <c r="CV435" s="38"/>
      <c r="CW435" s="38"/>
      <c r="CX435" s="38"/>
      <c r="CY435" s="38"/>
      <c r="CZ435" s="38"/>
      <c r="DA435" s="38"/>
      <c r="DB435" s="38"/>
      <c r="DC435" s="38"/>
      <c r="DD435" s="38"/>
      <c r="DE435" s="38"/>
      <c r="DF435" s="38"/>
      <c r="DG435" s="38"/>
      <c r="DH435" s="38"/>
      <c r="DI435" s="38"/>
      <c r="DJ435" s="38"/>
      <c r="DK435" s="38"/>
      <c r="DL435" s="38"/>
      <c r="DM435" s="38"/>
      <c r="DN435" s="38"/>
      <c r="DO435" s="38"/>
      <c r="DP435" s="38"/>
      <c r="DQ435" s="38"/>
      <c r="DR435" s="38"/>
      <c r="DS435" s="38"/>
      <c r="DT435" s="38"/>
      <c r="DU435" s="38"/>
      <c r="DV435" s="38"/>
      <c r="DW435" s="38"/>
      <c r="DX435" s="38"/>
      <c r="DY435" s="38"/>
      <c r="DZ435" s="38"/>
      <c r="EA435" s="38"/>
      <c r="EB435" s="38"/>
      <c r="EC435" s="38"/>
      <c r="ED435" s="38"/>
      <c r="EE435" s="38"/>
      <c r="EF435" s="38"/>
      <c r="EG435" s="38"/>
      <c r="EH435" s="38"/>
      <c r="EI435" s="38"/>
      <c r="EJ435" s="38"/>
      <c r="EK435" s="38"/>
      <c r="EL435" s="38"/>
      <c r="EM435" s="38"/>
      <c r="EN435" s="38"/>
      <c r="EO435" s="38"/>
      <c r="EP435" s="38"/>
      <c r="EQ435" s="38"/>
      <c r="ER435" s="38"/>
      <c r="ES435" s="38"/>
      <c r="ET435" s="38"/>
      <c r="EU435" s="38"/>
      <c r="EV435" s="38"/>
      <c r="EW435" s="38"/>
      <c r="EX435" s="38"/>
      <c r="EY435" s="38"/>
      <c r="EZ435" s="38"/>
      <c r="FA435" s="38"/>
      <c r="FB435" s="38"/>
      <c r="FC435" s="38"/>
      <c r="FD435" s="38"/>
      <c r="FE435" s="38"/>
      <c r="FF435" s="38"/>
      <c r="FG435" s="38"/>
      <c r="FH435" s="38"/>
      <c r="FI435" s="38"/>
      <c r="FJ435" s="38"/>
      <c r="FK435" s="38"/>
      <c r="FL435" s="38"/>
      <c r="FM435" s="38"/>
      <c r="FN435" s="38"/>
      <c r="FO435" s="38"/>
      <c r="FP435" s="38"/>
      <c r="FQ435" s="38"/>
      <c r="FR435" s="38"/>
      <c r="FS435" s="38"/>
      <c r="FT435" s="38"/>
      <c r="FU435" s="38"/>
      <c r="FV435" s="38"/>
      <c r="FW435" s="38"/>
      <c r="FX435" s="38"/>
      <c r="FY435" s="38"/>
      <c r="FZ435" s="38"/>
      <c r="GA435" s="38"/>
      <c r="GB435" s="38"/>
      <c r="GC435" s="38"/>
      <c r="GD435" s="38"/>
      <c r="GE435" s="38"/>
      <c r="GF435" s="38"/>
      <c r="GG435" s="38"/>
      <c r="GH435" s="38"/>
      <c r="GI435" s="38"/>
      <c r="GJ435" s="38"/>
      <c r="GK435" s="38"/>
      <c r="GL435" s="38"/>
      <c r="GM435" s="38"/>
      <c r="GN435" s="38"/>
      <c r="GO435" s="38"/>
      <c r="GP435" s="38"/>
      <c r="GQ435" s="38"/>
      <c r="GR435" s="38"/>
      <c r="GS435" s="38"/>
      <c r="GT435" s="38"/>
      <c r="GU435" s="38"/>
      <c r="GV435" s="38"/>
      <c r="GW435" s="38"/>
      <c r="GX435" s="38"/>
      <c r="GY435" s="38"/>
      <c r="GZ435" s="38"/>
      <c r="HA435" s="38"/>
      <c r="HB435" s="38"/>
      <c r="HC435" s="38"/>
      <c r="HD435" s="38"/>
      <c r="HE435" s="38"/>
      <c r="HF435" s="38"/>
      <c r="HG435" s="38"/>
      <c r="HH435" s="38"/>
      <c r="HI435" s="38"/>
    </row>
    <row r="436" spans="1:217" s="25" customFormat="1" ht="12.75">
      <c r="A436" s="45"/>
      <c r="B436" s="12" t="s">
        <v>560</v>
      </c>
      <c r="C436" s="16">
        <v>42630</v>
      </c>
      <c r="D436" s="12">
        <v>4</v>
      </c>
      <c r="E436" s="13" t="s">
        <v>572</v>
      </c>
      <c r="F436" s="52">
        <v>6</v>
      </c>
      <c r="G436" s="13" t="s">
        <v>33</v>
      </c>
      <c r="H436" s="13">
        <v>19023830</v>
      </c>
      <c r="I436" s="13">
        <v>830</v>
      </c>
      <c r="J436" s="13">
        <v>10</v>
      </c>
      <c r="K436" s="12">
        <v>2</v>
      </c>
      <c r="L436" s="12">
        <v>2</v>
      </c>
      <c r="M436" s="12">
        <v>2</v>
      </c>
      <c r="N436" s="13">
        <v>35</v>
      </c>
      <c r="O436" s="13">
        <v>35</v>
      </c>
      <c r="P436" s="13">
        <v>35</v>
      </c>
      <c r="Q436" s="13">
        <v>105</v>
      </c>
      <c r="R436" s="55">
        <v>2</v>
      </c>
      <c r="S436" s="60"/>
      <c r="T436" s="38"/>
      <c r="U436" s="38"/>
      <c r="V436" s="5"/>
      <c r="W436" s="5"/>
      <c r="X436" s="5"/>
      <c r="Y436" s="5"/>
      <c r="Z436" s="58"/>
      <c r="AA436" s="50"/>
      <c r="AB436" s="5"/>
      <c r="AC436" s="5"/>
      <c r="AD436" s="58"/>
      <c r="AE436" s="50"/>
      <c r="AF436" s="50"/>
      <c r="AG436" s="50"/>
      <c r="AH436" s="50"/>
      <c r="AI436" s="50"/>
      <c r="AJ436" s="50"/>
      <c r="AK436" s="50"/>
      <c r="AL436" s="50"/>
      <c r="AM436" s="50"/>
      <c r="AN436" s="50"/>
      <c r="AO436" s="50"/>
      <c r="AP436" s="5"/>
      <c r="AQ436" s="5"/>
      <c r="AR436" s="5"/>
      <c r="AS436" s="5"/>
      <c r="AT436" s="38"/>
      <c r="AU436" s="38"/>
      <c r="AV436" s="5"/>
      <c r="AW436" s="5"/>
      <c r="AX436" s="5"/>
      <c r="AY436" s="5"/>
      <c r="AZ436" s="49"/>
      <c r="BA436" s="43"/>
      <c r="BB436" s="38"/>
      <c r="BC436" s="38"/>
      <c r="BD436" s="38"/>
      <c r="BE436" s="38"/>
      <c r="BF436" s="38"/>
      <c r="BG436" s="38"/>
      <c r="BH436" s="38"/>
      <c r="BI436" s="38"/>
      <c r="BJ436" s="38"/>
      <c r="BK436" s="38"/>
      <c r="BL436" s="38"/>
      <c r="BM436" s="38"/>
      <c r="BN436" s="38"/>
      <c r="BO436" s="38"/>
      <c r="BP436" s="38"/>
      <c r="BQ436" s="38"/>
      <c r="BR436" s="38"/>
      <c r="BS436" s="38"/>
      <c r="BT436" s="38"/>
      <c r="BU436" s="38"/>
      <c r="BV436" s="38"/>
      <c r="BW436" s="38"/>
      <c r="BX436" s="38"/>
      <c r="BY436" s="38"/>
      <c r="BZ436" s="38"/>
      <c r="CA436" s="38"/>
      <c r="CB436" s="38"/>
      <c r="CC436" s="38"/>
      <c r="CD436" s="38"/>
      <c r="CE436" s="38"/>
      <c r="CF436" s="38"/>
      <c r="CG436" s="38"/>
      <c r="CH436" s="38"/>
      <c r="CI436" s="38"/>
      <c r="CJ436" s="38"/>
      <c r="CK436" s="38"/>
      <c r="CL436" s="38"/>
      <c r="CM436" s="38"/>
      <c r="CN436" s="38"/>
      <c r="CO436" s="38"/>
      <c r="CP436" s="38"/>
      <c r="CQ436" s="38"/>
      <c r="CR436" s="38"/>
      <c r="CS436" s="38"/>
      <c r="CT436" s="38"/>
      <c r="CU436" s="38"/>
      <c r="CV436" s="38"/>
      <c r="CW436" s="38"/>
      <c r="CX436" s="38"/>
      <c r="CY436" s="38"/>
      <c r="CZ436" s="38"/>
      <c r="DA436" s="38"/>
      <c r="DB436" s="38"/>
      <c r="DC436" s="38"/>
      <c r="DD436" s="38"/>
      <c r="DE436" s="38"/>
      <c r="DF436" s="38"/>
      <c r="DG436" s="38"/>
      <c r="DH436" s="38"/>
      <c r="DI436" s="38"/>
      <c r="DJ436" s="38"/>
      <c r="DK436" s="38"/>
      <c r="DL436" s="38"/>
      <c r="DM436" s="38"/>
      <c r="DN436" s="38"/>
      <c r="DO436" s="38"/>
      <c r="DP436" s="38"/>
      <c r="DQ436" s="38"/>
      <c r="DR436" s="38"/>
      <c r="DS436" s="38"/>
      <c r="DT436" s="38"/>
      <c r="DU436" s="38"/>
      <c r="DV436" s="38"/>
      <c r="DW436" s="38"/>
      <c r="DX436" s="38"/>
      <c r="DY436" s="38"/>
      <c r="DZ436" s="38"/>
      <c r="EA436" s="38"/>
      <c r="EB436" s="38"/>
      <c r="EC436" s="38"/>
      <c r="ED436" s="38"/>
      <c r="EE436" s="38"/>
      <c r="EF436" s="38"/>
      <c r="EG436" s="38"/>
      <c r="EH436" s="38"/>
      <c r="EI436" s="38"/>
      <c r="EJ436" s="38"/>
      <c r="EK436" s="38"/>
      <c r="EL436" s="38"/>
      <c r="EM436" s="38"/>
      <c r="EN436" s="38"/>
      <c r="EO436" s="38"/>
      <c r="EP436" s="38"/>
      <c r="EQ436" s="38"/>
      <c r="ER436" s="38"/>
      <c r="ES436" s="38"/>
      <c r="ET436" s="38"/>
      <c r="EU436" s="38"/>
      <c r="EV436" s="38"/>
      <c r="EW436" s="38"/>
      <c r="EX436" s="38"/>
      <c r="EY436" s="38"/>
      <c r="EZ436" s="38"/>
      <c r="FA436" s="38"/>
      <c r="FB436" s="38"/>
      <c r="FC436" s="38"/>
      <c r="FD436" s="38"/>
      <c r="FE436" s="38"/>
      <c r="FF436" s="38"/>
      <c r="FG436" s="38"/>
      <c r="FH436" s="38"/>
      <c r="FI436" s="38"/>
      <c r="FJ436" s="38"/>
      <c r="FK436" s="38"/>
      <c r="FL436" s="38"/>
      <c r="FM436" s="38"/>
      <c r="FN436" s="38"/>
      <c r="FO436" s="38"/>
      <c r="FP436" s="38"/>
      <c r="FQ436" s="38"/>
      <c r="FR436" s="38"/>
      <c r="FS436" s="38"/>
      <c r="FT436" s="38"/>
      <c r="FU436" s="38"/>
      <c r="FV436" s="38"/>
      <c r="FW436" s="38"/>
      <c r="FX436" s="38"/>
      <c r="FY436" s="38"/>
      <c r="FZ436" s="38"/>
      <c r="GA436" s="38"/>
      <c r="GB436" s="38"/>
      <c r="GC436" s="38"/>
      <c r="GD436" s="38"/>
      <c r="GE436" s="38"/>
      <c r="GF436" s="38"/>
      <c r="GG436" s="38"/>
      <c r="GH436" s="38"/>
      <c r="GI436" s="38"/>
      <c r="GJ436" s="38"/>
      <c r="GK436" s="38"/>
      <c r="GL436" s="38"/>
      <c r="GM436" s="38"/>
      <c r="GN436" s="38"/>
      <c r="GO436" s="38"/>
      <c r="GP436" s="38"/>
      <c r="GQ436" s="38"/>
      <c r="GR436" s="38"/>
      <c r="GS436" s="38"/>
      <c r="GT436" s="38"/>
      <c r="GU436" s="38"/>
      <c r="GV436" s="38"/>
      <c r="GW436" s="38"/>
      <c r="GX436" s="38"/>
      <c r="GY436" s="38"/>
      <c r="GZ436" s="38"/>
      <c r="HA436" s="38"/>
      <c r="HB436" s="38"/>
      <c r="HC436" s="38"/>
      <c r="HD436" s="38"/>
      <c r="HE436" s="38"/>
      <c r="HF436" s="38"/>
      <c r="HG436" s="38"/>
      <c r="HH436" s="38"/>
      <c r="HI436" s="38"/>
    </row>
    <row r="437" spans="1:217" s="25" customFormat="1" ht="12.75">
      <c r="A437" s="45"/>
      <c r="B437" s="4" t="s">
        <v>507</v>
      </c>
      <c r="C437" s="15" t="s">
        <v>457</v>
      </c>
      <c r="D437" s="4">
        <v>9</v>
      </c>
      <c r="E437" s="5" t="s">
        <v>394</v>
      </c>
      <c r="F437" s="5">
        <v>6</v>
      </c>
      <c r="G437" s="5" t="s">
        <v>33</v>
      </c>
      <c r="H437" s="5" t="s">
        <v>425</v>
      </c>
      <c r="I437" s="5" t="s">
        <v>426</v>
      </c>
      <c r="J437" s="5" t="s">
        <v>367</v>
      </c>
      <c r="K437" s="4">
        <v>1</v>
      </c>
      <c r="L437" s="4">
        <v>1</v>
      </c>
      <c r="M437" s="4">
        <v>1</v>
      </c>
      <c r="N437" s="5">
        <v>50</v>
      </c>
      <c r="O437" s="5">
        <v>50</v>
      </c>
      <c r="P437" s="5">
        <v>50</v>
      </c>
      <c r="Q437" s="5">
        <v>150</v>
      </c>
      <c r="R437" s="49">
        <v>1</v>
      </c>
      <c r="S437" s="43">
        <v>795</v>
      </c>
      <c r="T437" s="38"/>
      <c r="U437" s="38"/>
      <c r="V437" s="5"/>
      <c r="W437" s="5"/>
      <c r="X437" s="5"/>
      <c r="Y437" s="5"/>
      <c r="Z437" s="58"/>
      <c r="AA437" s="50"/>
      <c r="AB437" s="5"/>
      <c r="AC437" s="5"/>
      <c r="AD437" s="58"/>
      <c r="AE437" s="50"/>
      <c r="AF437" s="50"/>
      <c r="AG437" s="50"/>
      <c r="AH437" s="50"/>
      <c r="AI437" s="50"/>
      <c r="AJ437" s="50"/>
      <c r="AK437" s="50"/>
      <c r="AL437" s="50"/>
      <c r="AM437" s="50"/>
      <c r="AN437" s="50"/>
      <c r="AO437" s="50"/>
      <c r="AP437" s="5"/>
      <c r="AQ437" s="5"/>
      <c r="AR437" s="5"/>
      <c r="AS437" s="5"/>
      <c r="AT437" s="38"/>
      <c r="AU437" s="38"/>
      <c r="AV437" s="5"/>
      <c r="AW437" s="5"/>
      <c r="AX437" s="5"/>
      <c r="AY437" s="5"/>
      <c r="AZ437" s="49"/>
      <c r="BA437" s="43"/>
      <c r="BB437" s="38"/>
      <c r="BC437" s="38"/>
      <c r="BD437" s="38"/>
      <c r="BE437" s="38"/>
      <c r="BF437" s="38"/>
      <c r="BG437" s="38"/>
      <c r="BH437" s="38"/>
      <c r="BI437" s="38"/>
      <c r="BJ437" s="38"/>
      <c r="BK437" s="38"/>
      <c r="BL437" s="38"/>
      <c r="BM437" s="38"/>
      <c r="BN437" s="38"/>
      <c r="BO437" s="38"/>
      <c r="BP437" s="38"/>
      <c r="BQ437" s="38"/>
      <c r="BR437" s="38"/>
      <c r="BS437" s="38"/>
      <c r="BT437" s="38"/>
      <c r="BU437" s="38"/>
      <c r="BV437" s="38"/>
      <c r="BW437" s="38"/>
      <c r="BX437" s="38"/>
      <c r="BY437" s="38"/>
      <c r="BZ437" s="38"/>
      <c r="CA437" s="38"/>
      <c r="CB437" s="38"/>
      <c r="CC437" s="38"/>
      <c r="CD437" s="38"/>
      <c r="CE437" s="38"/>
      <c r="CF437" s="38"/>
      <c r="CG437" s="38"/>
      <c r="CH437" s="38"/>
      <c r="CI437" s="38"/>
      <c r="CJ437" s="38"/>
      <c r="CK437" s="38"/>
      <c r="CL437" s="38"/>
      <c r="CM437" s="38"/>
      <c r="CN437" s="38"/>
      <c r="CO437" s="38"/>
      <c r="CP437" s="38"/>
      <c r="CQ437" s="38"/>
      <c r="CR437" s="38"/>
      <c r="CS437" s="38"/>
      <c r="CT437" s="38"/>
      <c r="CU437" s="38"/>
      <c r="CV437" s="38"/>
      <c r="CW437" s="38"/>
      <c r="CX437" s="38"/>
      <c r="CY437" s="38"/>
      <c r="CZ437" s="38"/>
      <c r="DA437" s="38"/>
      <c r="DB437" s="38"/>
      <c r="DC437" s="38"/>
      <c r="DD437" s="38"/>
      <c r="DE437" s="38"/>
      <c r="DF437" s="38"/>
      <c r="DG437" s="38"/>
      <c r="DH437" s="38"/>
      <c r="DI437" s="38"/>
      <c r="DJ437" s="38"/>
      <c r="DK437" s="38"/>
      <c r="DL437" s="38"/>
      <c r="DM437" s="38"/>
      <c r="DN437" s="38"/>
      <c r="DO437" s="38"/>
      <c r="DP437" s="38"/>
      <c r="DQ437" s="38"/>
      <c r="DR437" s="38"/>
      <c r="DS437" s="38"/>
      <c r="DT437" s="38"/>
      <c r="DU437" s="38"/>
      <c r="DV437" s="38"/>
      <c r="DW437" s="38"/>
      <c r="DX437" s="38"/>
      <c r="DY437" s="38"/>
      <c r="DZ437" s="38"/>
      <c r="EA437" s="38"/>
      <c r="EB437" s="38"/>
      <c r="EC437" s="38"/>
      <c r="ED437" s="38"/>
      <c r="EE437" s="38"/>
      <c r="EF437" s="38"/>
      <c r="EG437" s="38"/>
      <c r="EH437" s="38"/>
      <c r="EI437" s="38"/>
      <c r="EJ437" s="38"/>
      <c r="EK437" s="38"/>
      <c r="EL437" s="38"/>
      <c r="EM437" s="38"/>
      <c r="EN437" s="38"/>
      <c r="EO437" s="38"/>
      <c r="EP437" s="38"/>
      <c r="EQ437" s="38"/>
      <c r="ER437" s="38"/>
      <c r="ES437" s="38"/>
      <c r="ET437" s="38"/>
      <c r="EU437" s="38"/>
      <c r="EV437" s="38"/>
      <c r="EW437" s="38"/>
      <c r="EX437" s="38"/>
      <c r="EY437" s="38"/>
      <c r="EZ437" s="38"/>
      <c r="FA437" s="38"/>
      <c r="FB437" s="38"/>
      <c r="FC437" s="38"/>
      <c r="FD437" s="38"/>
      <c r="FE437" s="38"/>
      <c r="FF437" s="38"/>
      <c r="FG437" s="38"/>
      <c r="FH437" s="38"/>
      <c r="FI437" s="38"/>
      <c r="FJ437" s="38"/>
      <c r="FK437" s="38"/>
      <c r="FL437" s="38"/>
      <c r="FM437" s="38"/>
      <c r="FN437" s="38"/>
      <c r="FO437" s="38"/>
      <c r="FP437" s="38"/>
      <c r="FQ437" s="38"/>
      <c r="FR437" s="38"/>
      <c r="FS437" s="38"/>
      <c r="FT437" s="38"/>
      <c r="FU437" s="38"/>
      <c r="FV437" s="38"/>
      <c r="FW437" s="38"/>
      <c r="FX437" s="38"/>
      <c r="FY437" s="38"/>
      <c r="FZ437" s="38"/>
      <c r="GA437" s="38"/>
      <c r="GB437" s="38"/>
      <c r="GC437" s="38"/>
      <c r="GD437" s="38"/>
      <c r="GE437" s="38"/>
      <c r="GF437" s="38"/>
      <c r="GG437" s="38"/>
      <c r="GH437" s="38"/>
      <c r="GI437" s="38"/>
      <c r="GJ437" s="38"/>
      <c r="GK437" s="38"/>
      <c r="GL437" s="38"/>
      <c r="GM437" s="38"/>
      <c r="GN437" s="38"/>
      <c r="GO437" s="38"/>
      <c r="GP437" s="38"/>
      <c r="GQ437" s="38"/>
      <c r="GR437" s="38"/>
      <c r="GS437" s="38"/>
      <c r="GT437" s="38"/>
      <c r="GU437" s="38"/>
      <c r="GV437" s="38"/>
      <c r="GW437" s="38"/>
      <c r="GX437" s="38"/>
      <c r="GY437" s="38"/>
      <c r="GZ437" s="38"/>
      <c r="HA437" s="38"/>
      <c r="HB437" s="38"/>
      <c r="HC437" s="38"/>
      <c r="HD437" s="38"/>
      <c r="HE437" s="38"/>
      <c r="HF437" s="38"/>
      <c r="HG437" s="38"/>
      <c r="HH437" s="38"/>
      <c r="HI437" s="38"/>
    </row>
    <row r="438" spans="1:217" s="25" customFormat="1" ht="12.75">
      <c r="A438" s="45"/>
      <c r="B438" s="4" t="s">
        <v>507</v>
      </c>
      <c r="C438" s="15" t="s">
        <v>499</v>
      </c>
      <c r="D438" s="4">
        <v>10</v>
      </c>
      <c r="E438" s="5" t="s">
        <v>394</v>
      </c>
      <c r="F438" s="5">
        <v>6</v>
      </c>
      <c r="G438" s="5" t="s">
        <v>33</v>
      </c>
      <c r="H438" s="5" t="s">
        <v>425</v>
      </c>
      <c r="I438" s="5" t="s">
        <v>426</v>
      </c>
      <c r="J438" s="5" t="s">
        <v>367</v>
      </c>
      <c r="K438" s="4">
        <v>1</v>
      </c>
      <c r="L438" s="4">
        <v>1</v>
      </c>
      <c r="M438" s="4">
        <v>1</v>
      </c>
      <c r="N438" s="5">
        <v>50</v>
      </c>
      <c r="O438" s="5">
        <v>50</v>
      </c>
      <c r="P438" s="5">
        <v>50</v>
      </c>
      <c r="Q438" s="5">
        <v>150</v>
      </c>
      <c r="R438" s="49">
        <v>2</v>
      </c>
      <c r="S438" s="43"/>
      <c r="T438" s="38"/>
      <c r="U438" s="38"/>
      <c r="V438" s="5"/>
      <c r="W438" s="5"/>
      <c r="X438" s="5"/>
      <c r="Y438" s="5"/>
      <c r="Z438" s="58"/>
      <c r="AA438" s="50"/>
      <c r="AB438" s="5"/>
      <c r="AC438" s="5"/>
      <c r="AD438" s="58"/>
      <c r="AE438" s="50"/>
      <c r="AF438" s="50"/>
      <c r="AG438" s="50"/>
      <c r="AH438" s="50"/>
      <c r="AI438" s="50"/>
      <c r="AJ438" s="50"/>
      <c r="AK438" s="50"/>
      <c r="AL438" s="50"/>
      <c r="AM438" s="50"/>
      <c r="AN438" s="50"/>
      <c r="AO438" s="50"/>
      <c r="AP438" s="5"/>
      <c r="AQ438" s="5"/>
      <c r="AR438" s="5"/>
      <c r="AS438" s="5"/>
      <c r="AT438" s="38"/>
      <c r="AU438" s="38"/>
      <c r="AV438" s="5"/>
      <c r="AW438" s="5"/>
      <c r="AX438" s="5"/>
      <c r="AY438" s="5"/>
      <c r="AZ438" s="49"/>
      <c r="BA438" s="43"/>
      <c r="BB438" s="38"/>
      <c r="BC438" s="38"/>
      <c r="BD438" s="38"/>
      <c r="BE438" s="38"/>
      <c r="BF438" s="38"/>
      <c r="BG438" s="38"/>
      <c r="BH438" s="38"/>
      <c r="BI438" s="38"/>
      <c r="BJ438" s="38"/>
      <c r="BK438" s="38"/>
      <c r="BL438" s="38"/>
      <c r="BM438" s="38"/>
      <c r="BN438" s="38"/>
      <c r="BO438" s="38"/>
      <c r="BP438" s="38"/>
      <c r="BQ438" s="38"/>
      <c r="BR438" s="38"/>
      <c r="BS438" s="38"/>
      <c r="BT438" s="38"/>
      <c r="BU438" s="38"/>
      <c r="BV438" s="38"/>
      <c r="BW438" s="38"/>
      <c r="BX438" s="38"/>
      <c r="BY438" s="38"/>
      <c r="BZ438" s="38"/>
      <c r="CA438" s="38"/>
      <c r="CB438" s="38"/>
      <c r="CC438" s="38"/>
      <c r="CD438" s="38"/>
      <c r="CE438" s="38"/>
      <c r="CF438" s="38"/>
      <c r="CG438" s="38"/>
      <c r="CH438" s="38"/>
      <c r="CI438" s="38"/>
      <c r="CJ438" s="38"/>
      <c r="CK438" s="38"/>
      <c r="CL438" s="38"/>
      <c r="CM438" s="38"/>
      <c r="CN438" s="38"/>
      <c r="CO438" s="38"/>
      <c r="CP438" s="38"/>
      <c r="CQ438" s="38"/>
      <c r="CR438" s="38"/>
      <c r="CS438" s="38"/>
      <c r="CT438" s="38"/>
      <c r="CU438" s="38"/>
      <c r="CV438" s="38"/>
      <c r="CW438" s="38"/>
      <c r="CX438" s="38"/>
      <c r="CY438" s="38"/>
      <c r="CZ438" s="38"/>
      <c r="DA438" s="38"/>
      <c r="DB438" s="38"/>
      <c r="DC438" s="38"/>
      <c r="DD438" s="38"/>
      <c r="DE438" s="38"/>
      <c r="DF438" s="38"/>
      <c r="DG438" s="38"/>
      <c r="DH438" s="38"/>
      <c r="DI438" s="38"/>
      <c r="DJ438" s="38"/>
      <c r="DK438" s="38"/>
      <c r="DL438" s="38"/>
      <c r="DM438" s="38"/>
      <c r="DN438" s="38"/>
      <c r="DO438" s="38"/>
      <c r="DP438" s="38"/>
      <c r="DQ438" s="38"/>
      <c r="DR438" s="38"/>
      <c r="DS438" s="38"/>
      <c r="DT438" s="38"/>
      <c r="DU438" s="38"/>
      <c r="DV438" s="38"/>
      <c r="DW438" s="38"/>
      <c r="DX438" s="38"/>
      <c r="DY438" s="38"/>
      <c r="DZ438" s="38"/>
      <c r="EA438" s="38"/>
      <c r="EB438" s="38"/>
      <c r="EC438" s="38"/>
      <c r="ED438" s="38"/>
      <c r="EE438" s="38"/>
      <c r="EF438" s="38"/>
      <c r="EG438" s="38"/>
      <c r="EH438" s="38"/>
      <c r="EI438" s="38"/>
      <c r="EJ438" s="38"/>
      <c r="EK438" s="38"/>
      <c r="EL438" s="38"/>
      <c r="EM438" s="38"/>
      <c r="EN438" s="38"/>
      <c r="EO438" s="38"/>
      <c r="EP438" s="38"/>
      <c r="EQ438" s="38"/>
      <c r="ER438" s="38"/>
      <c r="ES438" s="38"/>
      <c r="ET438" s="38"/>
      <c r="EU438" s="38"/>
      <c r="EV438" s="38"/>
      <c r="EW438" s="38"/>
      <c r="EX438" s="38"/>
      <c r="EY438" s="38"/>
      <c r="EZ438" s="38"/>
      <c r="FA438" s="38"/>
      <c r="FB438" s="38"/>
      <c r="FC438" s="38"/>
      <c r="FD438" s="38"/>
      <c r="FE438" s="38"/>
      <c r="FF438" s="38"/>
      <c r="FG438" s="38"/>
      <c r="FH438" s="38"/>
      <c r="FI438" s="38"/>
      <c r="FJ438" s="38"/>
      <c r="FK438" s="38"/>
      <c r="FL438" s="38"/>
      <c r="FM438" s="38"/>
      <c r="FN438" s="38"/>
      <c r="FO438" s="38"/>
      <c r="FP438" s="38"/>
      <c r="FQ438" s="38"/>
      <c r="FR438" s="38"/>
      <c r="FS438" s="38"/>
      <c r="FT438" s="38"/>
      <c r="FU438" s="38"/>
      <c r="FV438" s="38"/>
      <c r="FW438" s="38"/>
      <c r="FX438" s="38"/>
      <c r="FY438" s="38"/>
      <c r="FZ438" s="38"/>
      <c r="GA438" s="38"/>
      <c r="GB438" s="38"/>
      <c r="GC438" s="38"/>
      <c r="GD438" s="38"/>
      <c r="GE438" s="38"/>
      <c r="GF438" s="38"/>
      <c r="GG438" s="38"/>
      <c r="GH438" s="38"/>
      <c r="GI438" s="38"/>
      <c r="GJ438" s="38"/>
      <c r="GK438" s="38"/>
      <c r="GL438" s="38"/>
      <c r="GM438" s="38"/>
      <c r="GN438" s="38"/>
      <c r="GO438" s="38"/>
      <c r="GP438" s="38"/>
      <c r="GQ438" s="38"/>
      <c r="GR438" s="38"/>
      <c r="GS438" s="38"/>
      <c r="GT438" s="38"/>
      <c r="GU438" s="38"/>
      <c r="GV438" s="38"/>
      <c r="GW438" s="38"/>
      <c r="GX438" s="38"/>
      <c r="GY438" s="38"/>
      <c r="GZ438" s="38"/>
      <c r="HA438" s="38"/>
      <c r="HB438" s="38"/>
      <c r="HC438" s="38"/>
      <c r="HD438" s="38"/>
      <c r="HE438" s="38"/>
      <c r="HF438" s="38"/>
      <c r="HG438" s="38"/>
      <c r="HH438" s="38"/>
      <c r="HI438" s="38"/>
    </row>
    <row r="439" spans="1:217" s="25" customFormat="1" ht="12.75">
      <c r="A439" s="44"/>
      <c r="B439" s="4" t="s">
        <v>508</v>
      </c>
      <c r="C439" s="15">
        <v>42609</v>
      </c>
      <c r="D439" s="4">
        <v>8</v>
      </c>
      <c r="E439" s="5" t="s">
        <v>394</v>
      </c>
      <c r="F439" s="5">
        <v>6</v>
      </c>
      <c r="G439" s="5" t="s">
        <v>33</v>
      </c>
      <c r="H439" s="5" t="s">
        <v>425</v>
      </c>
      <c r="I439" s="5" t="s">
        <v>426</v>
      </c>
      <c r="J439" s="5" t="s">
        <v>367</v>
      </c>
      <c r="K439" s="4">
        <v>2</v>
      </c>
      <c r="L439" s="4">
        <v>2</v>
      </c>
      <c r="M439" s="4">
        <v>2</v>
      </c>
      <c r="N439" s="5">
        <v>45</v>
      </c>
      <c r="O439" s="5">
        <v>45</v>
      </c>
      <c r="P439" s="5">
        <v>45</v>
      </c>
      <c r="Q439" s="5">
        <v>135</v>
      </c>
      <c r="R439" s="49">
        <v>3</v>
      </c>
      <c r="S439" s="43"/>
      <c r="T439" s="38"/>
      <c r="U439" s="38"/>
      <c r="V439" s="5"/>
      <c r="W439" s="5"/>
      <c r="X439" s="5"/>
      <c r="Y439" s="5"/>
      <c r="Z439" s="58"/>
      <c r="AA439" s="50"/>
      <c r="AB439" s="5"/>
      <c r="AC439" s="5"/>
      <c r="AD439" s="58"/>
      <c r="AE439" s="50"/>
      <c r="AF439" s="50"/>
      <c r="AG439" s="50"/>
      <c r="AH439" s="50"/>
      <c r="AI439" s="50"/>
      <c r="AJ439" s="50"/>
      <c r="AK439" s="50"/>
      <c r="AL439" s="50"/>
      <c r="AM439" s="50"/>
      <c r="AN439" s="50"/>
      <c r="AO439" s="50"/>
      <c r="AP439" s="5"/>
      <c r="AQ439" s="5"/>
      <c r="AR439" s="5"/>
      <c r="AS439" s="5"/>
      <c r="AT439" s="38"/>
      <c r="AU439" s="38"/>
      <c r="AV439" s="5"/>
      <c r="AW439" s="5"/>
      <c r="AX439" s="5"/>
      <c r="AY439" s="5"/>
      <c r="AZ439" s="49"/>
      <c r="BA439" s="43"/>
      <c r="BB439" s="38"/>
      <c r="BC439" s="38"/>
      <c r="BD439" s="38"/>
      <c r="BE439" s="38"/>
      <c r="BF439" s="38"/>
      <c r="BG439" s="38"/>
      <c r="BH439" s="38"/>
      <c r="BI439" s="38"/>
      <c r="BJ439" s="38"/>
      <c r="BK439" s="38"/>
      <c r="BL439" s="38"/>
      <c r="BM439" s="38"/>
      <c r="BN439" s="38"/>
      <c r="BO439" s="38"/>
      <c r="BP439" s="38"/>
      <c r="BQ439" s="38"/>
      <c r="BR439" s="38"/>
      <c r="BS439" s="38"/>
      <c r="BT439" s="38"/>
      <c r="BU439" s="38"/>
      <c r="BV439" s="38"/>
      <c r="BW439" s="38"/>
      <c r="BX439" s="38"/>
      <c r="BY439" s="38"/>
      <c r="BZ439" s="38"/>
      <c r="CA439" s="38"/>
      <c r="CB439" s="38"/>
      <c r="CC439" s="38"/>
      <c r="CD439" s="38"/>
      <c r="CE439" s="38"/>
      <c r="CF439" s="38"/>
      <c r="CG439" s="38"/>
      <c r="CH439" s="38"/>
      <c r="CI439" s="38"/>
      <c r="CJ439" s="38"/>
      <c r="CK439" s="38"/>
      <c r="CL439" s="38"/>
      <c r="CM439" s="38"/>
      <c r="CN439" s="38"/>
      <c r="CO439" s="38"/>
      <c r="CP439" s="38"/>
      <c r="CQ439" s="38"/>
      <c r="CR439" s="38"/>
      <c r="CS439" s="38"/>
      <c r="CT439" s="38"/>
      <c r="CU439" s="38"/>
      <c r="CV439" s="38"/>
      <c r="CW439" s="38"/>
      <c r="CX439" s="38"/>
      <c r="CY439" s="38"/>
      <c r="CZ439" s="38"/>
      <c r="DA439" s="38"/>
      <c r="DB439" s="38"/>
      <c r="DC439" s="38"/>
      <c r="DD439" s="38"/>
      <c r="DE439" s="38"/>
      <c r="DF439" s="38"/>
      <c r="DG439" s="38"/>
      <c r="DH439" s="38"/>
      <c r="DI439" s="38"/>
      <c r="DJ439" s="38"/>
      <c r="DK439" s="38"/>
      <c r="DL439" s="38"/>
      <c r="DM439" s="38"/>
      <c r="DN439" s="38"/>
      <c r="DO439" s="38"/>
      <c r="DP439" s="38"/>
      <c r="DQ439" s="38"/>
      <c r="DR439" s="38"/>
      <c r="DS439" s="38"/>
      <c r="DT439" s="38"/>
      <c r="DU439" s="38"/>
      <c r="DV439" s="38"/>
      <c r="DW439" s="38"/>
      <c r="DX439" s="38"/>
      <c r="DY439" s="38"/>
      <c r="DZ439" s="38"/>
      <c r="EA439" s="38"/>
      <c r="EB439" s="38"/>
      <c r="EC439" s="38"/>
      <c r="ED439" s="38"/>
      <c r="EE439" s="38"/>
      <c r="EF439" s="38"/>
      <c r="EG439" s="38"/>
      <c r="EH439" s="38"/>
      <c r="EI439" s="38"/>
      <c r="EJ439" s="38"/>
      <c r="EK439" s="38"/>
      <c r="EL439" s="38"/>
      <c r="EM439" s="38"/>
      <c r="EN439" s="38"/>
      <c r="EO439" s="38"/>
      <c r="EP439" s="38"/>
      <c r="EQ439" s="38"/>
      <c r="ER439" s="38"/>
      <c r="ES439" s="38"/>
      <c r="ET439" s="38"/>
      <c r="EU439" s="38"/>
      <c r="EV439" s="38"/>
      <c r="EW439" s="38"/>
      <c r="EX439" s="38"/>
      <c r="EY439" s="38"/>
      <c r="EZ439" s="38"/>
      <c r="FA439" s="38"/>
      <c r="FB439" s="38"/>
      <c r="FC439" s="38"/>
      <c r="FD439" s="38"/>
      <c r="FE439" s="38"/>
      <c r="FF439" s="38"/>
      <c r="FG439" s="38"/>
      <c r="FH439" s="38"/>
      <c r="FI439" s="38"/>
      <c r="FJ439" s="38"/>
      <c r="FK439" s="38"/>
      <c r="FL439" s="38"/>
      <c r="FM439" s="38"/>
      <c r="FN439" s="38"/>
      <c r="FO439" s="38"/>
      <c r="FP439" s="38"/>
      <c r="FQ439" s="38"/>
      <c r="FR439" s="38"/>
      <c r="FS439" s="38"/>
      <c r="FT439" s="38"/>
      <c r="FU439" s="38"/>
      <c r="FV439" s="38"/>
      <c r="FW439" s="38"/>
      <c r="FX439" s="38"/>
      <c r="FY439" s="38"/>
      <c r="FZ439" s="38"/>
      <c r="GA439" s="38"/>
      <c r="GB439" s="38"/>
      <c r="GC439" s="38"/>
      <c r="GD439" s="38"/>
      <c r="GE439" s="38"/>
      <c r="GF439" s="38"/>
      <c r="GG439" s="38"/>
      <c r="GH439" s="38"/>
      <c r="GI439" s="38"/>
      <c r="GJ439" s="38"/>
      <c r="GK439" s="38"/>
      <c r="GL439" s="38"/>
      <c r="GM439" s="38"/>
      <c r="GN439" s="38"/>
      <c r="GO439" s="38"/>
      <c r="GP439" s="38"/>
      <c r="GQ439" s="38"/>
      <c r="GR439" s="38"/>
      <c r="GS439" s="38"/>
      <c r="GT439" s="38"/>
      <c r="GU439" s="38"/>
      <c r="GV439" s="38"/>
      <c r="GW439" s="38"/>
      <c r="GX439" s="38"/>
      <c r="GY439" s="38"/>
      <c r="GZ439" s="38"/>
      <c r="HA439" s="38"/>
      <c r="HB439" s="38"/>
      <c r="HC439" s="38"/>
      <c r="HD439" s="38"/>
      <c r="HE439" s="38"/>
      <c r="HF439" s="38"/>
      <c r="HG439" s="38"/>
      <c r="HH439" s="38"/>
      <c r="HI439" s="38"/>
    </row>
    <row r="440" spans="1:217" s="25" customFormat="1" ht="12.75">
      <c r="A440" s="45"/>
      <c r="B440" s="4" t="s">
        <v>181</v>
      </c>
      <c r="C440" s="15">
        <v>42539</v>
      </c>
      <c r="D440" s="4">
        <v>6</v>
      </c>
      <c r="E440" s="5" t="s">
        <v>394</v>
      </c>
      <c r="F440" s="5">
        <v>6</v>
      </c>
      <c r="G440" s="5" t="s">
        <v>33</v>
      </c>
      <c r="H440" s="5" t="s">
        <v>425</v>
      </c>
      <c r="I440" s="5" t="s">
        <v>426</v>
      </c>
      <c r="J440" s="5" t="s">
        <v>367</v>
      </c>
      <c r="K440" s="4">
        <v>1</v>
      </c>
      <c r="L440" s="4">
        <v>1</v>
      </c>
      <c r="M440" s="4">
        <v>1</v>
      </c>
      <c r="N440" s="5">
        <v>40</v>
      </c>
      <c r="O440" s="5">
        <v>40</v>
      </c>
      <c r="P440" s="5">
        <v>40</v>
      </c>
      <c r="Q440" s="5">
        <v>120</v>
      </c>
      <c r="R440" s="49">
        <v>4</v>
      </c>
      <c r="S440" s="43"/>
      <c r="T440" s="38"/>
      <c r="U440" s="38"/>
      <c r="V440" s="5"/>
      <c r="W440" s="5"/>
      <c r="X440" s="5"/>
      <c r="Y440" s="5"/>
      <c r="Z440" s="58"/>
      <c r="AA440" s="50"/>
      <c r="AB440" s="5"/>
      <c r="AC440" s="5"/>
      <c r="AD440" s="58"/>
      <c r="AE440" s="50"/>
      <c r="AF440" s="50"/>
      <c r="AG440" s="50"/>
      <c r="AH440" s="50"/>
      <c r="AI440" s="50"/>
      <c r="AJ440" s="50"/>
      <c r="AK440" s="50"/>
      <c r="AL440" s="50"/>
      <c r="AM440" s="50"/>
      <c r="AN440" s="50"/>
      <c r="AO440" s="50"/>
      <c r="AP440" s="5"/>
      <c r="AQ440" s="5"/>
      <c r="AR440" s="5"/>
      <c r="AS440" s="5"/>
      <c r="AT440" s="38"/>
      <c r="AU440" s="38"/>
      <c r="AV440" s="5"/>
      <c r="AW440" s="5"/>
      <c r="AX440" s="5"/>
      <c r="AY440" s="5"/>
      <c r="AZ440" s="49"/>
      <c r="BA440" s="43"/>
      <c r="BB440" s="38"/>
      <c r="BC440" s="38"/>
      <c r="BD440" s="38"/>
      <c r="BE440" s="38"/>
      <c r="BF440" s="38"/>
      <c r="BG440" s="38"/>
      <c r="BH440" s="38"/>
      <c r="BI440" s="38"/>
      <c r="BJ440" s="38"/>
      <c r="BK440" s="38"/>
      <c r="BL440" s="38"/>
      <c r="BM440" s="38"/>
      <c r="BN440" s="38"/>
      <c r="BO440" s="38"/>
      <c r="BP440" s="38"/>
      <c r="BQ440" s="38"/>
      <c r="BR440" s="38"/>
      <c r="BS440" s="38"/>
      <c r="BT440" s="38"/>
      <c r="BU440" s="38"/>
      <c r="BV440" s="38"/>
      <c r="BW440" s="38"/>
      <c r="BX440" s="38"/>
      <c r="BY440" s="38"/>
      <c r="BZ440" s="38"/>
      <c r="CA440" s="38"/>
      <c r="CB440" s="38"/>
      <c r="CC440" s="38"/>
      <c r="CD440" s="38"/>
      <c r="CE440" s="38"/>
      <c r="CF440" s="38"/>
      <c r="CG440" s="38"/>
      <c r="CH440" s="38"/>
      <c r="CI440" s="38"/>
      <c r="CJ440" s="38"/>
      <c r="CK440" s="38"/>
      <c r="CL440" s="38"/>
      <c r="CM440" s="38"/>
      <c r="CN440" s="38"/>
      <c r="CO440" s="38"/>
      <c r="CP440" s="38"/>
      <c r="CQ440" s="38"/>
      <c r="CR440" s="38"/>
      <c r="CS440" s="38"/>
      <c r="CT440" s="38"/>
      <c r="CU440" s="38"/>
      <c r="CV440" s="38"/>
      <c r="CW440" s="38"/>
      <c r="CX440" s="38"/>
      <c r="CY440" s="38"/>
      <c r="CZ440" s="38"/>
      <c r="DA440" s="38"/>
      <c r="DB440" s="38"/>
      <c r="DC440" s="38"/>
      <c r="DD440" s="38"/>
      <c r="DE440" s="38"/>
      <c r="DF440" s="38"/>
      <c r="DG440" s="38"/>
      <c r="DH440" s="38"/>
      <c r="DI440" s="38"/>
      <c r="DJ440" s="38"/>
      <c r="DK440" s="38"/>
      <c r="DL440" s="38"/>
      <c r="DM440" s="38"/>
      <c r="DN440" s="38"/>
      <c r="DO440" s="38"/>
      <c r="DP440" s="38"/>
      <c r="DQ440" s="38"/>
      <c r="DR440" s="38"/>
      <c r="DS440" s="38"/>
      <c r="DT440" s="38"/>
      <c r="DU440" s="38"/>
      <c r="DV440" s="38"/>
      <c r="DW440" s="38"/>
      <c r="DX440" s="38"/>
      <c r="DY440" s="38"/>
      <c r="DZ440" s="38"/>
      <c r="EA440" s="38"/>
      <c r="EB440" s="38"/>
      <c r="EC440" s="38"/>
      <c r="ED440" s="38"/>
      <c r="EE440" s="38"/>
      <c r="EF440" s="38"/>
      <c r="EG440" s="38"/>
      <c r="EH440" s="38"/>
      <c r="EI440" s="38"/>
      <c r="EJ440" s="38"/>
      <c r="EK440" s="38"/>
      <c r="EL440" s="38"/>
      <c r="EM440" s="38"/>
      <c r="EN440" s="38"/>
      <c r="EO440" s="38"/>
      <c r="EP440" s="38"/>
      <c r="EQ440" s="38"/>
      <c r="ER440" s="38"/>
      <c r="ES440" s="38"/>
      <c r="ET440" s="38"/>
      <c r="EU440" s="38"/>
      <c r="EV440" s="38"/>
      <c r="EW440" s="38"/>
      <c r="EX440" s="38"/>
      <c r="EY440" s="38"/>
      <c r="EZ440" s="38"/>
      <c r="FA440" s="38"/>
      <c r="FB440" s="38"/>
      <c r="FC440" s="38"/>
      <c r="FD440" s="38"/>
      <c r="FE440" s="38"/>
      <c r="FF440" s="38"/>
      <c r="FG440" s="38"/>
      <c r="FH440" s="38"/>
      <c r="FI440" s="38"/>
      <c r="FJ440" s="38"/>
      <c r="FK440" s="38"/>
      <c r="FL440" s="38"/>
      <c r="FM440" s="38"/>
      <c r="FN440" s="38"/>
      <c r="FO440" s="38"/>
      <c r="FP440" s="38"/>
      <c r="FQ440" s="38"/>
      <c r="FR440" s="38"/>
      <c r="FS440" s="38"/>
      <c r="FT440" s="38"/>
      <c r="FU440" s="38"/>
      <c r="FV440" s="38"/>
      <c r="FW440" s="38"/>
      <c r="FX440" s="38"/>
      <c r="FY440" s="38"/>
      <c r="FZ440" s="38"/>
      <c r="GA440" s="38"/>
      <c r="GB440" s="38"/>
      <c r="GC440" s="38"/>
      <c r="GD440" s="38"/>
      <c r="GE440" s="38"/>
      <c r="GF440" s="38"/>
      <c r="GG440" s="38"/>
      <c r="GH440" s="38"/>
      <c r="GI440" s="38"/>
      <c r="GJ440" s="38"/>
      <c r="GK440" s="38"/>
      <c r="GL440" s="38"/>
      <c r="GM440" s="38"/>
      <c r="GN440" s="38"/>
      <c r="GO440" s="38"/>
      <c r="GP440" s="38"/>
      <c r="GQ440" s="38"/>
      <c r="GR440" s="38"/>
      <c r="GS440" s="38"/>
      <c r="GT440" s="38"/>
      <c r="GU440" s="38"/>
      <c r="GV440" s="38"/>
      <c r="GW440" s="38"/>
      <c r="GX440" s="38"/>
      <c r="GY440" s="38"/>
      <c r="GZ440" s="38"/>
      <c r="HA440" s="38"/>
      <c r="HB440" s="38"/>
      <c r="HC440" s="38"/>
      <c r="HD440" s="38"/>
      <c r="HE440" s="38"/>
      <c r="HF440" s="38"/>
      <c r="HG440" s="38"/>
      <c r="HH440" s="38"/>
      <c r="HI440" s="38"/>
    </row>
    <row r="441" spans="1:217" s="40" customFormat="1" ht="13.5" thickBot="1">
      <c r="A441" s="45"/>
      <c r="B441" s="4" t="s">
        <v>181</v>
      </c>
      <c r="C441" s="15">
        <v>42540</v>
      </c>
      <c r="D441" s="4">
        <v>4</v>
      </c>
      <c r="E441" s="5" t="s">
        <v>394</v>
      </c>
      <c r="F441" s="5">
        <v>6</v>
      </c>
      <c r="G441" s="5" t="s">
        <v>33</v>
      </c>
      <c r="H441" s="5" t="s">
        <v>425</v>
      </c>
      <c r="I441" s="5" t="s">
        <v>426</v>
      </c>
      <c r="J441" s="5" t="s">
        <v>367</v>
      </c>
      <c r="K441" s="4">
        <v>1</v>
      </c>
      <c r="L441" s="4">
        <v>1</v>
      </c>
      <c r="M441" s="4">
        <v>1</v>
      </c>
      <c r="N441" s="5">
        <v>40</v>
      </c>
      <c r="O441" s="5">
        <v>40</v>
      </c>
      <c r="P441" s="5">
        <v>40</v>
      </c>
      <c r="Q441" s="5">
        <v>120</v>
      </c>
      <c r="R441" s="49">
        <v>5</v>
      </c>
      <c r="S441" s="43"/>
      <c r="T441" s="38"/>
      <c r="U441" s="38"/>
      <c r="V441" s="5"/>
      <c r="W441" s="5"/>
      <c r="X441" s="5"/>
      <c r="Y441" s="5"/>
      <c r="Z441" s="58"/>
      <c r="AA441" s="50"/>
      <c r="AB441" s="5"/>
      <c r="AC441" s="5"/>
      <c r="AD441" s="58"/>
      <c r="AE441" s="50"/>
      <c r="AF441" s="50"/>
      <c r="AG441" s="50"/>
      <c r="AH441" s="50"/>
      <c r="AI441" s="50"/>
      <c r="AJ441" s="50"/>
      <c r="AK441" s="50"/>
      <c r="AL441" s="50"/>
      <c r="AM441" s="50"/>
      <c r="AN441" s="50"/>
      <c r="AO441" s="50"/>
      <c r="AP441" s="5"/>
      <c r="AQ441" s="5"/>
      <c r="AR441" s="5"/>
      <c r="AS441" s="5"/>
      <c r="AT441" s="38"/>
      <c r="AU441" s="38"/>
      <c r="AV441" s="5"/>
      <c r="AW441" s="5"/>
      <c r="AX441" s="5"/>
      <c r="AY441" s="5"/>
      <c r="AZ441" s="49"/>
      <c r="BA441" s="43"/>
      <c r="BB441" s="38"/>
      <c r="BC441" s="38"/>
      <c r="BD441" s="38"/>
      <c r="BE441" s="38"/>
      <c r="BF441" s="38"/>
      <c r="BG441" s="38"/>
      <c r="BH441" s="38"/>
      <c r="BI441" s="38"/>
      <c r="BJ441" s="38"/>
      <c r="BK441" s="38"/>
      <c r="BL441" s="38"/>
      <c r="BM441" s="38"/>
      <c r="BN441" s="38"/>
      <c r="BO441" s="38"/>
      <c r="BP441" s="38"/>
      <c r="BQ441" s="38"/>
      <c r="BR441" s="38"/>
      <c r="BS441" s="38"/>
      <c r="BT441" s="38"/>
      <c r="BU441" s="38"/>
      <c r="BV441" s="38"/>
      <c r="BW441" s="38"/>
      <c r="BX441" s="38"/>
      <c r="BY441" s="38"/>
      <c r="BZ441" s="38"/>
      <c r="CA441" s="38"/>
      <c r="CB441" s="38"/>
      <c r="CC441" s="38"/>
      <c r="CD441" s="38"/>
      <c r="CE441" s="38"/>
      <c r="CF441" s="38"/>
      <c r="CG441" s="38"/>
      <c r="CH441" s="38"/>
      <c r="CI441" s="38"/>
      <c r="CJ441" s="38"/>
      <c r="CK441" s="38"/>
      <c r="CL441" s="38"/>
      <c r="CM441" s="38"/>
      <c r="CN441" s="38"/>
      <c r="CO441" s="38"/>
      <c r="CP441" s="38"/>
      <c r="CQ441" s="38"/>
      <c r="CR441" s="38"/>
      <c r="CS441" s="38"/>
      <c r="CT441" s="38"/>
      <c r="CU441" s="38"/>
      <c r="CV441" s="38"/>
      <c r="CW441" s="38"/>
      <c r="CX441" s="38"/>
      <c r="CY441" s="38"/>
      <c r="CZ441" s="38"/>
      <c r="DA441" s="38"/>
      <c r="DB441" s="38"/>
      <c r="DC441" s="38"/>
      <c r="DD441" s="38"/>
      <c r="DE441" s="38"/>
      <c r="DF441" s="38"/>
      <c r="DG441" s="38"/>
      <c r="DH441" s="38"/>
      <c r="DI441" s="38"/>
      <c r="DJ441" s="38"/>
      <c r="DK441" s="38"/>
      <c r="DL441" s="38"/>
      <c r="DM441" s="38"/>
      <c r="DN441" s="38"/>
      <c r="DO441" s="38"/>
      <c r="DP441" s="38"/>
      <c r="DQ441" s="38"/>
      <c r="DR441" s="38"/>
      <c r="DS441" s="38"/>
      <c r="DT441" s="38"/>
      <c r="DU441" s="38"/>
      <c r="DV441" s="38"/>
      <c r="DW441" s="38"/>
      <c r="DX441" s="38"/>
      <c r="DY441" s="38"/>
      <c r="DZ441" s="38"/>
      <c r="EA441" s="38"/>
      <c r="EB441" s="38"/>
      <c r="EC441" s="38"/>
      <c r="ED441" s="38"/>
      <c r="EE441" s="38"/>
      <c r="EF441" s="38"/>
      <c r="EG441" s="38"/>
      <c r="EH441" s="38"/>
      <c r="EI441" s="38"/>
      <c r="EJ441" s="38"/>
      <c r="EK441" s="38"/>
      <c r="EL441" s="38"/>
      <c r="EM441" s="38"/>
      <c r="EN441" s="38"/>
      <c r="EO441" s="38"/>
      <c r="EP441" s="38"/>
      <c r="EQ441" s="38"/>
      <c r="ER441" s="38"/>
      <c r="ES441" s="38"/>
      <c r="ET441" s="38"/>
      <c r="EU441" s="38"/>
      <c r="EV441" s="38"/>
      <c r="EW441" s="38"/>
      <c r="EX441" s="38"/>
      <c r="EY441" s="38"/>
      <c r="EZ441" s="38"/>
      <c r="FA441" s="38"/>
      <c r="FB441" s="38"/>
      <c r="FC441" s="38"/>
      <c r="FD441" s="38"/>
      <c r="FE441" s="38"/>
      <c r="FF441" s="38"/>
      <c r="FG441" s="38"/>
      <c r="FH441" s="38"/>
      <c r="FI441" s="38"/>
      <c r="FJ441" s="38"/>
      <c r="FK441" s="38"/>
      <c r="FL441" s="38"/>
      <c r="FM441" s="38"/>
      <c r="FN441" s="38"/>
      <c r="FO441" s="38"/>
      <c r="FP441" s="38"/>
      <c r="FQ441" s="38"/>
      <c r="FR441" s="38"/>
      <c r="FS441" s="38"/>
      <c r="FT441" s="38"/>
      <c r="FU441" s="38"/>
      <c r="FV441" s="38"/>
      <c r="FW441" s="38"/>
      <c r="FX441" s="38"/>
      <c r="FY441" s="38"/>
      <c r="FZ441" s="38"/>
      <c r="GA441" s="38"/>
      <c r="GB441" s="38"/>
      <c r="GC441" s="38"/>
      <c r="GD441" s="38"/>
      <c r="GE441" s="38"/>
      <c r="GF441" s="38"/>
      <c r="GG441" s="38"/>
      <c r="GH441" s="38"/>
      <c r="GI441" s="38"/>
      <c r="GJ441" s="38"/>
      <c r="GK441" s="38"/>
      <c r="GL441" s="38"/>
      <c r="GM441" s="38"/>
      <c r="GN441" s="38"/>
      <c r="GO441" s="38"/>
      <c r="GP441" s="38"/>
      <c r="GQ441" s="38"/>
      <c r="GR441" s="38"/>
      <c r="GS441" s="38"/>
      <c r="GT441" s="38"/>
      <c r="GU441" s="38"/>
      <c r="GV441" s="38"/>
      <c r="GW441" s="38"/>
      <c r="GX441" s="38"/>
      <c r="GY441" s="38"/>
      <c r="GZ441" s="38"/>
      <c r="HA441" s="38"/>
      <c r="HB441" s="38"/>
      <c r="HC441" s="38"/>
      <c r="HD441" s="38"/>
      <c r="HE441" s="38"/>
      <c r="HF441" s="38"/>
      <c r="HG441" s="38"/>
      <c r="HH441" s="38"/>
      <c r="HI441" s="38"/>
    </row>
    <row r="442" spans="2:19" ht="12.75">
      <c r="B442" s="12" t="s">
        <v>508</v>
      </c>
      <c r="C442" s="16">
        <v>42610</v>
      </c>
      <c r="D442" s="12">
        <v>7</v>
      </c>
      <c r="E442" s="13" t="s">
        <v>394</v>
      </c>
      <c r="F442" s="13">
        <v>6</v>
      </c>
      <c r="G442" s="13" t="s">
        <v>33</v>
      </c>
      <c r="H442" s="13" t="s">
        <v>425</v>
      </c>
      <c r="I442" s="13" t="s">
        <v>426</v>
      </c>
      <c r="J442" s="13" t="s">
        <v>367</v>
      </c>
      <c r="K442" s="12">
        <v>3</v>
      </c>
      <c r="L442" s="12">
        <v>3</v>
      </c>
      <c r="M442" s="12">
        <v>3</v>
      </c>
      <c r="N442" s="13">
        <v>40</v>
      </c>
      <c r="O442" s="13">
        <v>40</v>
      </c>
      <c r="P442" s="13">
        <v>40</v>
      </c>
      <c r="Q442" s="13">
        <v>120</v>
      </c>
      <c r="R442" s="55">
        <v>6</v>
      </c>
      <c r="S442" s="60"/>
    </row>
    <row r="443" spans="2:19" ht="12.75">
      <c r="B443" s="4" t="s">
        <v>507</v>
      </c>
      <c r="C443" s="15" t="s">
        <v>457</v>
      </c>
      <c r="D443" s="4">
        <v>5</v>
      </c>
      <c r="E443" s="5" t="s">
        <v>472</v>
      </c>
      <c r="F443" s="5">
        <v>6</v>
      </c>
      <c r="G443" s="5" t="s">
        <v>33</v>
      </c>
      <c r="H443" s="5">
        <v>18983433</v>
      </c>
      <c r="I443" s="5">
        <v>433</v>
      </c>
      <c r="J443" s="5">
        <v>10</v>
      </c>
      <c r="K443" s="4">
        <v>5</v>
      </c>
      <c r="L443" s="4">
        <v>5</v>
      </c>
      <c r="M443" s="4">
        <v>4</v>
      </c>
      <c r="N443" s="5">
        <v>20</v>
      </c>
      <c r="O443" s="5">
        <v>20</v>
      </c>
      <c r="P443" s="5">
        <v>25</v>
      </c>
      <c r="Q443" s="5">
        <v>65</v>
      </c>
      <c r="R443" s="49">
        <v>1</v>
      </c>
      <c r="S443" s="43">
        <v>125</v>
      </c>
    </row>
    <row r="444" spans="1:217" s="25" customFormat="1" ht="12.75">
      <c r="A444" s="45"/>
      <c r="B444" s="12" t="s">
        <v>507</v>
      </c>
      <c r="C444" s="16" t="s">
        <v>499</v>
      </c>
      <c r="D444" s="12">
        <v>6</v>
      </c>
      <c r="E444" s="13" t="s">
        <v>472</v>
      </c>
      <c r="F444" s="13">
        <v>6</v>
      </c>
      <c r="G444" s="13" t="s">
        <v>33</v>
      </c>
      <c r="H444" s="13">
        <v>18983433</v>
      </c>
      <c r="I444" s="13">
        <v>433</v>
      </c>
      <c r="J444" s="13">
        <v>10</v>
      </c>
      <c r="K444" s="12">
        <v>5</v>
      </c>
      <c r="L444" s="12">
        <v>5</v>
      </c>
      <c r="M444" s="12">
        <v>5</v>
      </c>
      <c r="N444" s="13">
        <v>20</v>
      </c>
      <c r="O444" s="13">
        <v>20</v>
      </c>
      <c r="P444" s="13">
        <v>20</v>
      </c>
      <c r="Q444" s="13">
        <v>60</v>
      </c>
      <c r="R444" s="55">
        <v>2</v>
      </c>
      <c r="S444" s="60"/>
      <c r="T444" s="38"/>
      <c r="U444" s="38"/>
      <c r="V444" s="5"/>
      <c r="W444" s="5"/>
      <c r="X444" s="5"/>
      <c r="Y444" s="5"/>
      <c r="Z444" s="58"/>
      <c r="AA444" s="50"/>
      <c r="AB444" s="5"/>
      <c r="AC444" s="5"/>
      <c r="AD444" s="58"/>
      <c r="AE444" s="50"/>
      <c r="AF444" s="50"/>
      <c r="AG444" s="50"/>
      <c r="AH444" s="50"/>
      <c r="AI444" s="50"/>
      <c r="AJ444" s="50"/>
      <c r="AK444" s="50"/>
      <c r="AL444" s="50"/>
      <c r="AM444" s="50"/>
      <c r="AN444" s="50"/>
      <c r="AO444" s="50"/>
      <c r="AP444" s="5"/>
      <c r="AQ444" s="5"/>
      <c r="AR444" s="5"/>
      <c r="AS444" s="5"/>
      <c r="AT444" s="38"/>
      <c r="AU444" s="38"/>
      <c r="AV444" s="5"/>
      <c r="AW444" s="5"/>
      <c r="AX444" s="5"/>
      <c r="AY444" s="5"/>
      <c r="AZ444" s="49"/>
      <c r="BA444" s="43"/>
      <c r="BB444" s="38"/>
      <c r="BC444" s="38"/>
      <c r="BD444" s="38"/>
      <c r="BE444" s="38"/>
      <c r="BF444" s="38"/>
      <c r="BG444" s="38"/>
      <c r="BH444" s="38"/>
      <c r="BI444" s="38"/>
      <c r="BJ444" s="38"/>
      <c r="BK444" s="38"/>
      <c r="BL444" s="38"/>
      <c r="BM444" s="38"/>
      <c r="BN444" s="38"/>
      <c r="BO444" s="38"/>
      <c r="BP444" s="38"/>
      <c r="BQ444" s="38"/>
      <c r="BR444" s="38"/>
      <c r="BS444" s="38"/>
      <c r="BT444" s="38"/>
      <c r="BU444" s="38"/>
      <c r="BV444" s="38"/>
      <c r="BW444" s="38"/>
      <c r="BX444" s="38"/>
      <c r="BY444" s="38"/>
      <c r="BZ444" s="38"/>
      <c r="CA444" s="38"/>
      <c r="CB444" s="38"/>
      <c r="CC444" s="38"/>
      <c r="CD444" s="38"/>
      <c r="CE444" s="38"/>
      <c r="CF444" s="38"/>
      <c r="CG444" s="38"/>
      <c r="CH444" s="38"/>
      <c r="CI444" s="38"/>
      <c r="CJ444" s="38"/>
      <c r="CK444" s="38"/>
      <c r="CL444" s="38"/>
      <c r="CM444" s="38"/>
      <c r="CN444" s="38"/>
      <c r="CO444" s="38"/>
      <c r="CP444" s="38"/>
      <c r="CQ444" s="38"/>
      <c r="CR444" s="38"/>
      <c r="CS444" s="38"/>
      <c r="CT444" s="38"/>
      <c r="CU444" s="38"/>
      <c r="CV444" s="38"/>
      <c r="CW444" s="38"/>
      <c r="CX444" s="38"/>
      <c r="CY444" s="38"/>
      <c r="CZ444" s="38"/>
      <c r="DA444" s="38"/>
      <c r="DB444" s="38"/>
      <c r="DC444" s="38"/>
      <c r="DD444" s="38"/>
      <c r="DE444" s="38"/>
      <c r="DF444" s="38"/>
      <c r="DG444" s="38"/>
      <c r="DH444" s="38"/>
      <c r="DI444" s="38"/>
      <c r="DJ444" s="38"/>
      <c r="DK444" s="38"/>
      <c r="DL444" s="38"/>
      <c r="DM444" s="38"/>
      <c r="DN444" s="38"/>
      <c r="DO444" s="38"/>
      <c r="DP444" s="38"/>
      <c r="DQ444" s="38"/>
      <c r="DR444" s="38"/>
      <c r="DS444" s="38"/>
      <c r="DT444" s="38"/>
      <c r="DU444" s="38"/>
      <c r="DV444" s="38"/>
      <c r="DW444" s="38"/>
      <c r="DX444" s="38"/>
      <c r="DY444" s="38"/>
      <c r="DZ444" s="38"/>
      <c r="EA444" s="38"/>
      <c r="EB444" s="38"/>
      <c r="EC444" s="38"/>
      <c r="ED444" s="38"/>
      <c r="EE444" s="38"/>
      <c r="EF444" s="38"/>
      <c r="EG444" s="38"/>
      <c r="EH444" s="38"/>
      <c r="EI444" s="38"/>
      <c r="EJ444" s="38"/>
      <c r="EK444" s="38"/>
      <c r="EL444" s="38"/>
      <c r="EM444" s="38"/>
      <c r="EN444" s="38"/>
      <c r="EO444" s="38"/>
      <c r="EP444" s="38"/>
      <c r="EQ444" s="38"/>
      <c r="ER444" s="38"/>
      <c r="ES444" s="38"/>
      <c r="ET444" s="38"/>
      <c r="EU444" s="38"/>
      <c r="EV444" s="38"/>
      <c r="EW444" s="38"/>
      <c r="EX444" s="38"/>
      <c r="EY444" s="38"/>
      <c r="EZ444" s="38"/>
      <c r="FA444" s="38"/>
      <c r="FB444" s="38"/>
      <c r="FC444" s="38"/>
      <c r="FD444" s="38"/>
      <c r="FE444" s="38"/>
      <c r="FF444" s="38"/>
      <c r="FG444" s="38"/>
      <c r="FH444" s="38"/>
      <c r="FI444" s="38"/>
      <c r="FJ444" s="38"/>
      <c r="FK444" s="38"/>
      <c r="FL444" s="38"/>
      <c r="FM444" s="38"/>
      <c r="FN444" s="38"/>
      <c r="FO444" s="38"/>
      <c r="FP444" s="38"/>
      <c r="FQ444" s="38"/>
      <c r="FR444" s="38"/>
      <c r="FS444" s="38"/>
      <c r="FT444" s="38"/>
      <c r="FU444" s="38"/>
      <c r="FV444" s="38"/>
      <c r="FW444" s="38"/>
      <c r="FX444" s="38"/>
      <c r="FY444" s="38"/>
      <c r="FZ444" s="38"/>
      <c r="GA444" s="38"/>
      <c r="GB444" s="38"/>
      <c r="GC444" s="38"/>
      <c r="GD444" s="38"/>
      <c r="GE444" s="38"/>
      <c r="GF444" s="38"/>
      <c r="GG444" s="38"/>
      <c r="GH444" s="38"/>
      <c r="GI444" s="38"/>
      <c r="GJ444" s="38"/>
      <c r="GK444" s="38"/>
      <c r="GL444" s="38"/>
      <c r="GM444" s="38"/>
      <c r="GN444" s="38"/>
      <c r="GO444" s="38"/>
      <c r="GP444" s="38"/>
      <c r="GQ444" s="38"/>
      <c r="GR444" s="38"/>
      <c r="GS444" s="38"/>
      <c r="GT444" s="38"/>
      <c r="GU444" s="38"/>
      <c r="GV444" s="38"/>
      <c r="GW444" s="38"/>
      <c r="GX444" s="38"/>
      <c r="GY444" s="38"/>
      <c r="GZ444" s="38"/>
      <c r="HA444" s="38"/>
      <c r="HB444" s="38"/>
      <c r="HC444" s="38"/>
      <c r="HD444" s="38"/>
      <c r="HE444" s="38"/>
      <c r="HF444" s="38"/>
      <c r="HG444" s="38"/>
      <c r="HH444" s="38"/>
      <c r="HI444" s="38"/>
    </row>
    <row r="445" spans="2:19" ht="12.75">
      <c r="B445" s="12" t="s">
        <v>560</v>
      </c>
      <c r="C445" s="16">
        <v>42631</v>
      </c>
      <c r="D445" s="12">
        <v>6</v>
      </c>
      <c r="E445" s="13" t="s">
        <v>582</v>
      </c>
      <c r="F445" s="52">
        <v>6</v>
      </c>
      <c r="G445" s="13" t="s">
        <v>33</v>
      </c>
      <c r="H445" s="13">
        <v>19020135</v>
      </c>
      <c r="I445" s="13">
        <v>135</v>
      </c>
      <c r="J445" s="13">
        <v>10</v>
      </c>
      <c r="K445" s="12">
        <v>4</v>
      </c>
      <c r="L445" s="12">
        <v>3</v>
      </c>
      <c r="M445" s="12">
        <v>4</v>
      </c>
      <c r="N445" s="13">
        <v>25</v>
      </c>
      <c r="O445" s="13">
        <v>30</v>
      </c>
      <c r="P445" s="13">
        <v>25</v>
      </c>
      <c r="Q445" s="13">
        <v>80</v>
      </c>
      <c r="R445" s="55">
        <v>1</v>
      </c>
      <c r="S445" s="60">
        <v>80</v>
      </c>
    </row>
    <row r="446" spans="1:217" s="25" customFormat="1" ht="12.75">
      <c r="A446" s="45"/>
      <c r="B446" s="4" t="s">
        <v>508</v>
      </c>
      <c r="C446" s="15">
        <v>42610</v>
      </c>
      <c r="D446" s="4">
        <v>4</v>
      </c>
      <c r="E446" s="5" t="s">
        <v>550</v>
      </c>
      <c r="F446" s="5">
        <v>7</v>
      </c>
      <c r="G446" s="5" t="s">
        <v>33</v>
      </c>
      <c r="H446" s="5">
        <v>93001096</v>
      </c>
      <c r="I446" s="5">
        <v>96</v>
      </c>
      <c r="J446" s="5">
        <v>1</v>
      </c>
      <c r="K446" s="4">
        <v>1</v>
      </c>
      <c r="L446" s="4">
        <v>1</v>
      </c>
      <c r="M446" s="4">
        <v>1</v>
      </c>
      <c r="N446" s="5">
        <v>40</v>
      </c>
      <c r="O446" s="5">
        <v>40</v>
      </c>
      <c r="P446" s="5">
        <v>40</v>
      </c>
      <c r="Q446" s="5">
        <v>120</v>
      </c>
      <c r="R446" s="49">
        <v>1</v>
      </c>
      <c r="S446" s="43">
        <v>230</v>
      </c>
      <c r="T446" s="38"/>
      <c r="U446" s="38"/>
      <c r="V446" s="5"/>
      <c r="W446" s="5"/>
      <c r="X446" s="5"/>
      <c r="Y446" s="5"/>
      <c r="Z446" s="58"/>
      <c r="AA446" s="50"/>
      <c r="AB446" s="5"/>
      <c r="AC446" s="5"/>
      <c r="AD446" s="58"/>
      <c r="AE446" s="50"/>
      <c r="AF446" s="50"/>
      <c r="AG446" s="50"/>
      <c r="AH446" s="50"/>
      <c r="AI446" s="50"/>
      <c r="AJ446" s="50"/>
      <c r="AK446" s="50"/>
      <c r="AL446" s="50"/>
      <c r="AM446" s="50"/>
      <c r="AN446" s="50"/>
      <c r="AO446" s="50"/>
      <c r="AP446" s="5"/>
      <c r="AQ446" s="5"/>
      <c r="AR446" s="5"/>
      <c r="AS446" s="5"/>
      <c r="AT446" s="38"/>
      <c r="AU446" s="38"/>
      <c r="AV446" s="5"/>
      <c r="AW446" s="5"/>
      <c r="AX446" s="5"/>
      <c r="AY446" s="5"/>
      <c r="AZ446" s="49"/>
      <c r="BA446" s="43"/>
      <c r="BB446" s="38"/>
      <c r="BC446" s="38"/>
      <c r="BD446" s="38"/>
      <c r="BE446" s="38"/>
      <c r="BF446" s="38"/>
      <c r="BG446" s="38"/>
      <c r="BH446" s="38"/>
      <c r="BI446" s="38"/>
      <c r="BJ446" s="38"/>
      <c r="BK446" s="38"/>
      <c r="BL446" s="38"/>
      <c r="BM446" s="38"/>
      <c r="BN446" s="38"/>
      <c r="BO446" s="38"/>
      <c r="BP446" s="38"/>
      <c r="BQ446" s="38"/>
      <c r="BR446" s="38"/>
      <c r="BS446" s="38"/>
      <c r="BT446" s="38"/>
      <c r="BU446" s="38"/>
      <c r="BV446" s="38"/>
      <c r="BW446" s="38"/>
      <c r="BX446" s="38"/>
      <c r="BY446" s="38"/>
      <c r="BZ446" s="38"/>
      <c r="CA446" s="38"/>
      <c r="CB446" s="38"/>
      <c r="CC446" s="38"/>
      <c r="CD446" s="38"/>
      <c r="CE446" s="38"/>
      <c r="CF446" s="38"/>
      <c r="CG446" s="38"/>
      <c r="CH446" s="38"/>
      <c r="CI446" s="38"/>
      <c r="CJ446" s="38"/>
      <c r="CK446" s="38"/>
      <c r="CL446" s="38"/>
      <c r="CM446" s="38"/>
      <c r="CN446" s="38"/>
      <c r="CO446" s="38"/>
      <c r="CP446" s="38"/>
      <c r="CQ446" s="38"/>
      <c r="CR446" s="38"/>
      <c r="CS446" s="38"/>
      <c r="CT446" s="38"/>
      <c r="CU446" s="38"/>
      <c r="CV446" s="38"/>
      <c r="CW446" s="38"/>
      <c r="CX446" s="38"/>
      <c r="CY446" s="38"/>
      <c r="CZ446" s="38"/>
      <c r="DA446" s="38"/>
      <c r="DB446" s="38"/>
      <c r="DC446" s="38"/>
      <c r="DD446" s="38"/>
      <c r="DE446" s="38"/>
      <c r="DF446" s="38"/>
      <c r="DG446" s="38"/>
      <c r="DH446" s="38"/>
      <c r="DI446" s="38"/>
      <c r="DJ446" s="38"/>
      <c r="DK446" s="38"/>
      <c r="DL446" s="38"/>
      <c r="DM446" s="38"/>
      <c r="DN446" s="38"/>
      <c r="DO446" s="38"/>
      <c r="DP446" s="38"/>
      <c r="DQ446" s="38"/>
      <c r="DR446" s="38"/>
      <c r="DS446" s="38"/>
      <c r="DT446" s="38"/>
      <c r="DU446" s="38"/>
      <c r="DV446" s="38"/>
      <c r="DW446" s="38"/>
      <c r="DX446" s="38"/>
      <c r="DY446" s="38"/>
      <c r="DZ446" s="38"/>
      <c r="EA446" s="38"/>
      <c r="EB446" s="38"/>
      <c r="EC446" s="38"/>
      <c r="ED446" s="38"/>
      <c r="EE446" s="38"/>
      <c r="EF446" s="38"/>
      <c r="EG446" s="38"/>
      <c r="EH446" s="38"/>
      <c r="EI446" s="38"/>
      <c r="EJ446" s="38"/>
      <c r="EK446" s="38"/>
      <c r="EL446" s="38"/>
      <c r="EM446" s="38"/>
      <c r="EN446" s="38"/>
      <c r="EO446" s="38"/>
      <c r="EP446" s="38"/>
      <c r="EQ446" s="38"/>
      <c r="ER446" s="38"/>
      <c r="ES446" s="38"/>
      <c r="ET446" s="38"/>
      <c r="EU446" s="38"/>
      <c r="EV446" s="38"/>
      <c r="EW446" s="38"/>
      <c r="EX446" s="38"/>
      <c r="EY446" s="38"/>
      <c r="EZ446" s="38"/>
      <c r="FA446" s="38"/>
      <c r="FB446" s="38"/>
      <c r="FC446" s="38"/>
      <c r="FD446" s="38"/>
      <c r="FE446" s="38"/>
      <c r="FF446" s="38"/>
      <c r="FG446" s="38"/>
      <c r="FH446" s="38"/>
      <c r="FI446" s="38"/>
      <c r="FJ446" s="38"/>
      <c r="FK446" s="38"/>
      <c r="FL446" s="38"/>
      <c r="FM446" s="38"/>
      <c r="FN446" s="38"/>
      <c r="FO446" s="38"/>
      <c r="FP446" s="38"/>
      <c r="FQ446" s="38"/>
      <c r="FR446" s="38"/>
      <c r="FS446" s="38"/>
      <c r="FT446" s="38"/>
      <c r="FU446" s="38"/>
      <c r="FV446" s="38"/>
      <c r="FW446" s="38"/>
      <c r="FX446" s="38"/>
      <c r="FY446" s="38"/>
      <c r="FZ446" s="38"/>
      <c r="GA446" s="38"/>
      <c r="GB446" s="38"/>
      <c r="GC446" s="38"/>
      <c r="GD446" s="38"/>
      <c r="GE446" s="38"/>
      <c r="GF446" s="38"/>
      <c r="GG446" s="38"/>
      <c r="GH446" s="38"/>
      <c r="GI446" s="38"/>
      <c r="GJ446" s="38"/>
      <c r="GK446" s="38"/>
      <c r="GL446" s="38"/>
      <c r="GM446" s="38"/>
      <c r="GN446" s="38"/>
      <c r="GO446" s="38"/>
      <c r="GP446" s="38"/>
      <c r="GQ446" s="38"/>
      <c r="GR446" s="38"/>
      <c r="GS446" s="38"/>
      <c r="GT446" s="38"/>
      <c r="GU446" s="38"/>
      <c r="GV446" s="38"/>
      <c r="GW446" s="38"/>
      <c r="GX446" s="38"/>
      <c r="GY446" s="38"/>
      <c r="GZ446" s="38"/>
      <c r="HA446" s="38"/>
      <c r="HB446" s="38"/>
      <c r="HC446" s="38"/>
      <c r="HD446" s="38"/>
      <c r="HE446" s="38"/>
      <c r="HF446" s="38"/>
      <c r="HG446" s="38"/>
      <c r="HH446" s="38"/>
      <c r="HI446" s="38"/>
    </row>
    <row r="447" spans="1:217" s="25" customFormat="1" ht="12.75">
      <c r="A447" s="45"/>
      <c r="B447" s="12" t="s">
        <v>508</v>
      </c>
      <c r="C447" s="16">
        <v>42609</v>
      </c>
      <c r="D447" s="12">
        <v>4</v>
      </c>
      <c r="E447" s="13" t="s">
        <v>550</v>
      </c>
      <c r="F447" s="13">
        <v>7</v>
      </c>
      <c r="G447" s="13" t="s">
        <v>33</v>
      </c>
      <c r="H447" s="13">
        <v>93001096</v>
      </c>
      <c r="I447" s="13">
        <v>96</v>
      </c>
      <c r="J447" s="13">
        <v>1</v>
      </c>
      <c r="K447" s="12">
        <v>1</v>
      </c>
      <c r="L447" s="12">
        <v>2</v>
      </c>
      <c r="M447" s="12">
        <v>2</v>
      </c>
      <c r="N447" s="13">
        <v>40</v>
      </c>
      <c r="O447" s="13">
        <v>35</v>
      </c>
      <c r="P447" s="13">
        <v>35</v>
      </c>
      <c r="Q447" s="13">
        <v>110</v>
      </c>
      <c r="R447" s="55">
        <v>2</v>
      </c>
      <c r="S447" s="60"/>
      <c r="T447" s="38"/>
      <c r="U447" s="38"/>
      <c r="V447" s="5"/>
      <c r="W447" s="5"/>
      <c r="X447" s="5"/>
      <c r="Y447" s="5"/>
      <c r="Z447" s="58"/>
      <c r="AA447" s="50"/>
      <c r="AB447" s="5"/>
      <c r="AC447" s="5"/>
      <c r="AD447" s="58"/>
      <c r="AE447" s="50"/>
      <c r="AF447" s="50"/>
      <c r="AG447" s="50"/>
      <c r="AH447" s="50"/>
      <c r="AI447" s="50"/>
      <c r="AJ447" s="50"/>
      <c r="AK447" s="50"/>
      <c r="AL447" s="50"/>
      <c r="AM447" s="50"/>
      <c r="AN447" s="50"/>
      <c r="AO447" s="50"/>
      <c r="AP447" s="5"/>
      <c r="AQ447" s="5"/>
      <c r="AR447" s="5"/>
      <c r="AS447" s="5"/>
      <c r="AT447" s="38"/>
      <c r="AU447" s="38"/>
      <c r="AV447" s="5"/>
      <c r="AW447" s="5"/>
      <c r="AX447" s="5"/>
      <c r="AY447" s="5"/>
      <c r="AZ447" s="49"/>
      <c r="BA447" s="43"/>
      <c r="BB447" s="38"/>
      <c r="BC447" s="38"/>
      <c r="BD447" s="38"/>
      <c r="BE447" s="38"/>
      <c r="BF447" s="38"/>
      <c r="BG447" s="38"/>
      <c r="BH447" s="38"/>
      <c r="BI447" s="38"/>
      <c r="BJ447" s="38"/>
      <c r="BK447" s="38"/>
      <c r="BL447" s="38"/>
      <c r="BM447" s="38"/>
      <c r="BN447" s="38"/>
      <c r="BO447" s="38"/>
      <c r="BP447" s="38"/>
      <c r="BQ447" s="38"/>
      <c r="BR447" s="38"/>
      <c r="BS447" s="38"/>
      <c r="BT447" s="38"/>
      <c r="BU447" s="38"/>
      <c r="BV447" s="38"/>
      <c r="BW447" s="38"/>
      <c r="BX447" s="38"/>
      <c r="BY447" s="38"/>
      <c r="BZ447" s="38"/>
      <c r="CA447" s="38"/>
      <c r="CB447" s="38"/>
      <c r="CC447" s="38"/>
      <c r="CD447" s="38"/>
      <c r="CE447" s="38"/>
      <c r="CF447" s="38"/>
      <c r="CG447" s="38"/>
      <c r="CH447" s="38"/>
      <c r="CI447" s="38"/>
      <c r="CJ447" s="38"/>
      <c r="CK447" s="38"/>
      <c r="CL447" s="38"/>
      <c r="CM447" s="38"/>
      <c r="CN447" s="38"/>
      <c r="CO447" s="38"/>
      <c r="CP447" s="38"/>
      <c r="CQ447" s="38"/>
      <c r="CR447" s="38"/>
      <c r="CS447" s="38"/>
      <c r="CT447" s="38"/>
      <c r="CU447" s="38"/>
      <c r="CV447" s="38"/>
      <c r="CW447" s="38"/>
      <c r="CX447" s="38"/>
      <c r="CY447" s="38"/>
      <c r="CZ447" s="38"/>
      <c r="DA447" s="38"/>
      <c r="DB447" s="38"/>
      <c r="DC447" s="38"/>
      <c r="DD447" s="38"/>
      <c r="DE447" s="38"/>
      <c r="DF447" s="38"/>
      <c r="DG447" s="38"/>
      <c r="DH447" s="38"/>
      <c r="DI447" s="38"/>
      <c r="DJ447" s="38"/>
      <c r="DK447" s="38"/>
      <c r="DL447" s="38"/>
      <c r="DM447" s="38"/>
      <c r="DN447" s="38"/>
      <c r="DO447" s="38"/>
      <c r="DP447" s="38"/>
      <c r="DQ447" s="38"/>
      <c r="DR447" s="38"/>
      <c r="DS447" s="38"/>
      <c r="DT447" s="38"/>
      <c r="DU447" s="38"/>
      <c r="DV447" s="38"/>
      <c r="DW447" s="38"/>
      <c r="DX447" s="38"/>
      <c r="DY447" s="38"/>
      <c r="DZ447" s="38"/>
      <c r="EA447" s="38"/>
      <c r="EB447" s="38"/>
      <c r="EC447" s="38"/>
      <c r="ED447" s="38"/>
      <c r="EE447" s="38"/>
      <c r="EF447" s="38"/>
      <c r="EG447" s="38"/>
      <c r="EH447" s="38"/>
      <c r="EI447" s="38"/>
      <c r="EJ447" s="38"/>
      <c r="EK447" s="38"/>
      <c r="EL447" s="38"/>
      <c r="EM447" s="38"/>
      <c r="EN447" s="38"/>
      <c r="EO447" s="38"/>
      <c r="EP447" s="38"/>
      <c r="EQ447" s="38"/>
      <c r="ER447" s="38"/>
      <c r="ES447" s="38"/>
      <c r="ET447" s="38"/>
      <c r="EU447" s="38"/>
      <c r="EV447" s="38"/>
      <c r="EW447" s="38"/>
      <c r="EX447" s="38"/>
      <c r="EY447" s="38"/>
      <c r="EZ447" s="38"/>
      <c r="FA447" s="38"/>
      <c r="FB447" s="38"/>
      <c r="FC447" s="38"/>
      <c r="FD447" s="38"/>
      <c r="FE447" s="38"/>
      <c r="FF447" s="38"/>
      <c r="FG447" s="38"/>
      <c r="FH447" s="38"/>
      <c r="FI447" s="38"/>
      <c r="FJ447" s="38"/>
      <c r="FK447" s="38"/>
      <c r="FL447" s="38"/>
      <c r="FM447" s="38"/>
      <c r="FN447" s="38"/>
      <c r="FO447" s="38"/>
      <c r="FP447" s="38"/>
      <c r="FQ447" s="38"/>
      <c r="FR447" s="38"/>
      <c r="FS447" s="38"/>
      <c r="FT447" s="38"/>
      <c r="FU447" s="38"/>
      <c r="FV447" s="38"/>
      <c r="FW447" s="38"/>
      <c r="FX447" s="38"/>
      <c r="FY447" s="38"/>
      <c r="FZ447" s="38"/>
      <c r="GA447" s="38"/>
      <c r="GB447" s="38"/>
      <c r="GC447" s="38"/>
      <c r="GD447" s="38"/>
      <c r="GE447" s="38"/>
      <c r="GF447" s="38"/>
      <c r="GG447" s="38"/>
      <c r="GH447" s="38"/>
      <c r="GI447" s="38"/>
      <c r="GJ447" s="38"/>
      <c r="GK447" s="38"/>
      <c r="GL447" s="38"/>
      <c r="GM447" s="38"/>
      <c r="GN447" s="38"/>
      <c r="GO447" s="38"/>
      <c r="GP447" s="38"/>
      <c r="GQ447" s="38"/>
      <c r="GR447" s="38"/>
      <c r="GS447" s="38"/>
      <c r="GT447" s="38"/>
      <c r="GU447" s="38"/>
      <c r="GV447" s="38"/>
      <c r="GW447" s="38"/>
      <c r="GX447" s="38"/>
      <c r="GY447" s="38"/>
      <c r="GZ447" s="38"/>
      <c r="HA447" s="38"/>
      <c r="HB447" s="38"/>
      <c r="HC447" s="38"/>
      <c r="HD447" s="38"/>
      <c r="HE447" s="38"/>
      <c r="HF447" s="38"/>
      <c r="HG447" s="38"/>
      <c r="HH447" s="38"/>
      <c r="HI447" s="38"/>
    </row>
    <row r="448" spans="2:19" ht="12.75">
      <c r="B448" s="4" t="s">
        <v>508</v>
      </c>
      <c r="C448" s="15">
        <v>42609</v>
      </c>
      <c r="D448" s="4">
        <v>4</v>
      </c>
      <c r="E448" s="5" t="s">
        <v>467</v>
      </c>
      <c r="F448" s="5">
        <v>7</v>
      </c>
      <c r="G448" s="5" t="s">
        <v>33</v>
      </c>
      <c r="H448" s="5">
        <v>18953921</v>
      </c>
      <c r="I448" s="5">
        <v>921</v>
      </c>
      <c r="J448" s="5">
        <v>28</v>
      </c>
      <c r="K448" s="4">
        <v>2</v>
      </c>
      <c r="L448" s="4">
        <v>1</v>
      </c>
      <c r="M448" s="4">
        <v>1</v>
      </c>
      <c r="N448" s="5">
        <v>35</v>
      </c>
      <c r="O448" s="5">
        <v>40</v>
      </c>
      <c r="P448" s="5">
        <v>40</v>
      </c>
      <c r="Q448" s="5">
        <v>115</v>
      </c>
      <c r="R448" s="49">
        <v>1</v>
      </c>
      <c r="S448" s="43">
        <v>410</v>
      </c>
    </row>
    <row r="449" spans="2:18" ht="12.75">
      <c r="B449" s="4" t="s">
        <v>507</v>
      </c>
      <c r="C449" s="15" t="s">
        <v>499</v>
      </c>
      <c r="D449" s="4">
        <v>6</v>
      </c>
      <c r="E449" s="5" t="s">
        <v>467</v>
      </c>
      <c r="F449" s="5">
        <v>7</v>
      </c>
      <c r="G449" s="5" t="s">
        <v>33</v>
      </c>
      <c r="H449" s="5">
        <v>18953921</v>
      </c>
      <c r="I449" s="5">
        <v>921</v>
      </c>
      <c r="J449" s="5">
        <v>28</v>
      </c>
      <c r="K449" s="4">
        <v>2</v>
      </c>
      <c r="L449" s="4">
        <v>2</v>
      </c>
      <c r="M449" s="4">
        <v>2</v>
      </c>
      <c r="N449" s="5">
        <v>35</v>
      </c>
      <c r="O449" s="5">
        <v>35</v>
      </c>
      <c r="P449" s="5">
        <v>35</v>
      </c>
      <c r="Q449" s="5">
        <v>105</v>
      </c>
      <c r="R449" s="49">
        <v>2</v>
      </c>
    </row>
    <row r="450" spans="1:217" s="25" customFormat="1" ht="12.75">
      <c r="A450" s="45"/>
      <c r="B450" s="4" t="s">
        <v>508</v>
      </c>
      <c r="C450" s="15">
        <v>42610</v>
      </c>
      <c r="D450" s="4">
        <v>4</v>
      </c>
      <c r="E450" s="5" t="s">
        <v>467</v>
      </c>
      <c r="F450" s="5">
        <v>7</v>
      </c>
      <c r="G450" s="5" t="s">
        <v>33</v>
      </c>
      <c r="H450" s="5">
        <v>18953921</v>
      </c>
      <c r="I450" s="5">
        <v>921</v>
      </c>
      <c r="J450" s="5">
        <v>28</v>
      </c>
      <c r="K450" s="4">
        <v>2</v>
      </c>
      <c r="L450" s="4">
        <v>3</v>
      </c>
      <c r="M450" s="4">
        <v>2</v>
      </c>
      <c r="N450" s="5">
        <v>35</v>
      </c>
      <c r="O450" s="5">
        <v>30</v>
      </c>
      <c r="P450" s="5">
        <v>35</v>
      </c>
      <c r="Q450" s="5">
        <v>100</v>
      </c>
      <c r="R450" s="49">
        <v>3</v>
      </c>
      <c r="S450" s="43"/>
      <c r="T450" s="38"/>
      <c r="U450" s="38"/>
      <c r="V450" s="5"/>
      <c r="W450" s="5"/>
      <c r="X450" s="5"/>
      <c r="Y450" s="5"/>
      <c r="Z450" s="58"/>
      <c r="AA450" s="50"/>
      <c r="AB450" s="5"/>
      <c r="AC450" s="5"/>
      <c r="AD450" s="58"/>
      <c r="AE450" s="50"/>
      <c r="AF450" s="50"/>
      <c r="AG450" s="50"/>
      <c r="AH450" s="50"/>
      <c r="AI450" s="50"/>
      <c r="AJ450" s="50"/>
      <c r="AK450" s="50"/>
      <c r="AL450" s="50"/>
      <c r="AM450" s="50"/>
      <c r="AN450" s="50"/>
      <c r="AO450" s="50"/>
      <c r="AP450" s="5"/>
      <c r="AQ450" s="5"/>
      <c r="AR450" s="5"/>
      <c r="AS450" s="5"/>
      <c r="AT450" s="38"/>
      <c r="AU450" s="38"/>
      <c r="AV450" s="5"/>
      <c r="AW450" s="5"/>
      <c r="AX450" s="5"/>
      <c r="AY450" s="5"/>
      <c r="AZ450" s="49"/>
      <c r="BA450" s="43"/>
      <c r="BB450" s="38"/>
      <c r="BC450" s="38"/>
      <c r="BD450" s="38"/>
      <c r="BE450" s="38"/>
      <c r="BF450" s="38"/>
      <c r="BG450" s="38"/>
      <c r="BH450" s="38"/>
      <c r="BI450" s="38"/>
      <c r="BJ450" s="38"/>
      <c r="BK450" s="38"/>
      <c r="BL450" s="38"/>
      <c r="BM450" s="38"/>
      <c r="BN450" s="38"/>
      <c r="BO450" s="38"/>
      <c r="BP450" s="38"/>
      <c r="BQ450" s="38"/>
      <c r="BR450" s="38"/>
      <c r="BS450" s="38"/>
      <c r="BT450" s="38"/>
      <c r="BU450" s="38"/>
      <c r="BV450" s="38"/>
      <c r="BW450" s="38"/>
      <c r="BX450" s="38"/>
      <c r="BY450" s="38"/>
      <c r="BZ450" s="38"/>
      <c r="CA450" s="38"/>
      <c r="CB450" s="38"/>
      <c r="CC450" s="38"/>
      <c r="CD450" s="38"/>
      <c r="CE450" s="38"/>
      <c r="CF450" s="38"/>
      <c r="CG450" s="38"/>
      <c r="CH450" s="38"/>
      <c r="CI450" s="38"/>
      <c r="CJ450" s="38"/>
      <c r="CK450" s="38"/>
      <c r="CL450" s="38"/>
      <c r="CM450" s="38"/>
      <c r="CN450" s="38"/>
      <c r="CO450" s="38"/>
      <c r="CP450" s="38"/>
      <c r="CQ450" s="38"/>
      <c r="CR450" s="38"/>
      <c r="CS450" s="38"/>
      <c r="CT450" s="38"/>
      <c r="CU450" s="38"/>
      <c r="CV450" s="38"/>
      <c r="CW450" s="38"/>
      <c r="CX450" s="38"/>
      <c r="CY450" s="38"/>
      <c r="CZ450" s="38"/>
      <c r="DA450" s="38"/>
      <c r="DB450" s="38"/>
      <c r="DC450" s="38"/>
      <c r="DD450" s="38"/>
      <c r="DE450" s="38"/>
      <c r="DF450" s="38"/>
      <c r="DG450" s="38"/>
      <c r="DH450" s="38"/>
      <c r="DI450" s="38"/>
      <c r="DJ450" s="38"/>
      <c r="DK450" s="38"/>
      <c r="DL450" s="38"/>
      <c r="DM450" s="38"/>
      <c r="DN450" s="38"/>
      <c r="DO450" s="38"/>
      <c r="DP450" s="38"/>
      <c r="DQ450" s="38"/>
      <c r="DR450" s="38"/>
      <c r="DS450" s="38"/>
      <c r="DT450" s="38"/>
      <c r="DU450" s="38"/>
      <c r="DV450" s="38"/>
      <c r="DW450" s="38"/>
      <c r="DX450" s="38"/>
      <c r="DY450" s="38"/>
      <c r="DZ450" s="38"/>
      <c r="EA450" s="38"/>
      <c r="EB450" s="38"/>
      <c r="EC450" s="38"/>
      <c r="ED450" s="38"/>
      <c r="EE450" s="38"/>
      <c r="EF450" s="38"/>
      <c r="EG450" s="38"/>
      <c r="EH450" s="38"/>
      <c r="EI450" s="38"/>
      <c r="EJ450" s="38"/>
      <c r="EK450" s="38"/>
      <c r="EL450" s="38"/>
      <c r="EM450" s="38"/>
      <c r="EN450" s="38"/>
      <c r="EO450" s="38"/>
      <c r="EP450" s="38"/>
      <c r="EQ450" s="38"/>
      <c r="ER450" s="38"/>
      <c r="ES450" s="38"/>
      <c r="ET450" s="38"/>
      <c r="EU450" s="38"/>
      <c r="EV450" s="38"/>
      <c r="EW450" s="38"/>
      <c r="EX450" s="38"/>
      <c r="EY450" s="38"/>
      <c r="EZ450" s="38"/>
      <c r="FA450" s="38"/>
      <c r="FB450" s="38"/>
      <c r="FC450" s="38"/>
      <c r="FD450" s="38"/>
      <c r="FE450" s="38"/>
      <c r="FF450" s="38"/>
      <c r="FG450" s="38"/>
      <c r="FH450" s="38"/>
      <c r="FI450" s="38"/>
      <c r="FJ450" s="38"/>
      <c r="FK450" s="38"/>
      <c r="FL450" s="38"/>
      <c r="FM450" s="38"/>
      <c r="FN450" s="38"/>
      <c r="FO450" s="38"/>
      <c r="FP450" s="38"/>
      <c r="FQ450" s="38"/>
      <c r="FR450" s="38"/>
      <c r="FS450" s="38"/>
      <c r="FT450" s="38"/>
      <c r="FU450" s="38"/>
      <c r="FV450" s="38"/>
      <c r="FW450" s="38"/>
      <c r="FX450" s="38"/>
      <c r="FY450" s="38"/>
      <c r="FZ450" s="38"/>
      <c r="GA450" s="38"/>
      <c r="GB450" s="38"/>
      <c r="GC450" s="38"/>
      <c r="GD450" s="38"/>
      <c r="GE450" s="38"/>
      <c r="GF450" s="38"/>
      <c r="GG450" s="38"/>
      <c r="GH450" s="38"/>
      <c r="GI450" s="38"/>
      <c r="GJ450" s="38"/>
      <c r="GK450" s="38"/>
      <c r="GL450" s="38"/>
      <c r="GM450" s="38"/>
      <c r="GN450" s="38"/>
      <c r="GO450" s="38"/>
      <c r="GP450" s="38"/>
      <c r="GQ450" s="38"/>
      <c r="GR450" s="38"/>
      <c r="GS450" s="38"/>
      <c r="GT450" s="38"/>
      <c r="GU450" s="38"/>
      <c r="GV450" s="38"/>
      <c r="GW450" s="38"/>
      <c r="GX450" s="38"/>
      <c r="GY450" s="38"/>
      <c r="GZ450" s="38"/>
      <c r="HA450" s="38"/>
      <c r="HB450" s="38"/>
      <c r="HC450" s="38"/>
      <c r="HD450" s="38"/>
      <c r="HE450" s="38"/>
      <c r="HF450" s="38"/>
      <c r="HG450" s="38"/>
      <c r="HH450" s="38"/>
      <c r="HI450" s="38"/>
    </row>
    <row r="451" spans="1:217" s="25" customFormat="1" ht="12.75">
      <c r="A451" s="45"/>
      <c r="B451" s="12" t="s">
        <v>507</v>
      </c>
      <c r="C451" s="16" t="s">
        <v>457</v>
      </c>
      <c r="D451" s="12">
        <v>5</v>
      </c>
      <c r="E451" s="13" t="s">
        <v>467</v>
      </c>
      <c r="F451" s="13">
        <v>7</v>
      </c>
      <c r="G451" s="13" t="s">
        <v>33</v>
      </c>
      <c r="H451" s="13">
        <v>18953921</v>
      </c>
      <c r="I451" s="13">
        <v>921</v>
      </c>
      <c r="J451" s="13">
        <v>28</v>
      </c>
      <c r="K451" s="12">
        <v>4</v>
      </c>
      <c r="L451" s="12">
        <v>3</v>
      </c>
      <c r="M451" s="12">
        <v>2</v>
      </c>
      <c r="N451" s="13">
        <v>25</v>
      </c>
      <c r="O451" s="13">
        <v>30</v>
      </c>
      <c r="P451" s="13">
        <v>35</v>
      </c>
      <c r="Q451" s="13">
        <v>90</v>
      </c>
      <c r="R451" s="55">
        <v>4</v>
      </c>
      <c r="S451" s="60"/>
      <c r="T451" s="38"/>
      <c r="U451" s="38"/>
      <c r="V451" s="5"/>
      <c r="W451" s="5"/>
      <c r="X451" s="5"/>
      <c r="Y451" s="5"/>
      <c r="Z451" s="58"/>
      <c r="AA451" s="50"/>
      <c r="AB451" s="5"/>
      <c r="AC451" s="5"/>
      <c r="AD451" s="58"/>
      <c r="AE451" s="50"/>
      <c r="AF451" s="50"/>
      <c r="AG451" s="50"/>
      <c r="AH451" s="50"/>
      <c r="AI451" s="50"/>
      <c r="AJ451" s="50"/>
      <c r="AK451" s="50"/>
      <c r="AL451" s="50"/>
      <c r="AM451" s="50"/>
      <c r="AN451" s="50"/>
      <c r="AO451" s="50"/>
      <c r="AP451" s="5"/>
      <c r="AQ451" s="5"/>
      <c r="AR451" s="5"/>
      <c r="AS451" s="5"/>
      <c r="AT451" s="38"/>
      <c r="AU451" s="38"/>
      <c r="AV451" s="5"/>
      <c r="AW451" s="5"/>
      <c r="AX451" s="5"/>
      <c r="AY451" s="5"/>
      <c r="AZ451" s="49"/>
      <c r="BA451" s="43"/>
      <c r="BB451" s="38"/>
      <c r="BC451" s="38"/>
      <c r="BD451" s="38"/>
      <c r="BE451" s="38"/>
      <c r="BF451" s="38"/>
      <c r="BG451" s="38"/>
      <c r="BH451" s="38"/>
      <c r="BI451" s="38"/>
      <c r="BJ451" s="38"/>
      <c r="BK451" s="38"/>
      <c r="BL451" s="38"/>
      <c r="BM451" s="38"/>
      <c r="BN451" s="38"/>
      <c r="BO451" s="38"/>
      <c r="BP451" s="38"/>
      <c r="BQ451" s="38"/>
      <c r="BR451" s="38"/>
      <c r="BS451" s="38"/>
      <c r="BT451" s="38"/>
      <c r="BU451" s="38"/>
      <c r="BV451" s="38"/>
      <c r="BW451" s="38"/>
      <c r="BX451" s="38"/>
      <c r="BY451" s="38"/>
      <c r="BZ451" s="38"/>
      <c r="CA451" s="38"/>
      <c r="CB451" s="38"/>
      <c r="CC451" s="38"/>
      <c r="CD451" s="38"/>
      <c r="CE451" s="38"/>
      <c r="CF451" s="38"/>
      <c r="CG451" s="38"/>
      <c r="CH451" s="38"/>
      <c r="CI451" s="38"/>
      <c r="CJ451" s="38"/>
      <c r="CK451" s="38"/>
      <c r="CL451" s="38"/>
      <c r="CM451" s="38"/>
      <c r="CN451" s="38"/>
      <c r="CO451" s="38"/>
      <c r="CP451" s="38"/>
      <c r="CQ451" s="38"/>
      <c r="CR451" s="38"/>
      <c r="CS451" s="38"/>
      <c r="CT451" s="38"/>
      <c r="CU451" s="38"/>
      <c r="CV451" s="38"/>
      <c r="CW451" s="38"/>
      <c r="CX451" s="38"/>
      <c r="CY451" s="38"/>
      <c r="CZ451" s="38"/>
      <c r="DA451" s="38"/>
      <c r="DB451" s="38"/>
      <c r="DC451" s="38"/>
      <c r="DD451" s="38"/>
      <c r="DE451" s="38"/>
      <c r="DF451" s="38"/>
      <c r="DG451" s="38"/>
      <c r="DH451" s="38"/>
      <c r="DI451" s="38"/>
      <c r="DJ451" s="38"/>
      <c r="DK451" s="38"/>
      <c r="DL451" s="38"/>
      <c r="DM451" s="38"/>
      <c r="DN451" s="38"/>
      <c r="DO451" s="38"/>
      <c r="DP451" s="38"/>
      <c r="DQ451" s="38"/>
      <c r="DR451" s="38"/>
      <c r="DS451" s="38"/>
      <c r="DT451" s="38"/>
      <c r="DU451" s="38"/>
      <c r="DV451" s="38"/>
      <c r="DW451" s="38"/>
      <c r="DX451" s="38"/>
      <c r="DY451" s="38"/>
      <c r="DZ451" s="38"/>
      <c r="EA451" s="38"/>
      <c r="EB451" s="38"/>
      <c r="EC451" s="38"/>
      <c r="ED451" s="38"/>
      <c r="EE451" s="38"/>
      <c r="EF451" s="38"/>
      <c r="EG451" s="38"/>
      <c r="EH451" s="38"/>
      <c r="EI451" s="38"/>
      <c r="EJ451" s="38"/>
      <c r="EK451" s="38"/>
      <c r="EL451" s="38"/>
      <c r="EM451" s="38"/>
      <c r="EN451" s="38"/>
      <c r="EO451" s="38"/>
      <c r="EP451" s="38"/>
      <c r="EQ451" s="38"/>
      <c r="ER451" s="38"/>
      <c r="ES451" s="38"/>
      <c r="ET451" s="38"/>
      <c r="EU451" s="38"/>
      <c r="EV451" s="38"/>
      <c r="EW451" s="38"/>
      <c r="EX451" s="38"/>
      <c r="EY451" s="38"/>
      <c r="EZ451" s="38"/>
      <c r="FA451" s="38"/>
      <c r="FB451" s="38"/>
      <c r="FC451" s="38"/>
      <c r="FD451" s="38"/>
      <c r="FE451" s="38"/>
      <c r="FF451" s="38"/>
      <c r="FG451" s="38"/>
      <c r="FH451" s="38"/>
      <c r="FI451" s="38"/>
      <c r="FJ451" s="38"/>
      <c r="FK451" s="38"/>
      <c r="FL451" s="38"/>
      <c r="FM451" s="38"/>
      <c r="FN451" s="38"/>
      <c r="FO451" s="38"/>
      <c r="FP451" s="38"/>
      <c r="FQ451" s="38"/>
      <c r="FR451" s="38"/>
      <c r="FS451" s="38"/>
      <c r="FT451" s="38"/>
      <c r="FU451" s="38"/>
      <c r="FV451" s="38"/>
      <c r="FW451" s="38"/>
      <c r="FX451" s="38"/>
      <c r="FY451" s="38"/>
      <c r="FZ451" s="38"/>
      <c r="GA451" s="38"/>
      <c r="GB451" s="38"/>
      <c r="GC451" s="38"/>
      <c r="GD451" s="38"/>
      <c r="GE451" s="38"/>
      <c r="GF451" s="38"/>
      <c r="GG451" s="38"/>
      <c r="GH451" s="38"/>
      <c r="GI451" s="38"/>
      <c r="GJ451" s="38"/>
      <c r="GK451" s="38"/>
      <c r="GL451" s="38"/>
      <c r="GM451" s="38"/>
      <c r="GN451" s="38"/>
      <c r="GO451" s="38"/>
      <c r="GP451" s="38"/>
      <c r="GQ451" s="38"/>
      <c r="GR451" s="38"/>
      <c r="GS451" s="38"/>
      <c r="GT451" s="38"/>
      <c r="GU451" s="38"/>
      <c r="GV451" s="38"/>
      <c r="GW451" s="38"/>
      <c r="GX451" s="38"/>
      <c r="GY451" s="38"/>
      <c r="GZ451" s="38"/>
      <c r="HA451" s="38"/>
      <c r="HB451" s="38"/>
      <c r="HC451" s="38"/>
      <c r="HD451" s="38"/>
      <c r="HE451" s="38"/>
      <c r="HF451" s="38"/>
      <c r="HG451" s="38"/>
      <c r="HH451" s="38"/>
      <c r="HI451" s="38"/>
    </row>
    <row r="452" spans="1:217" s="25" customFormat="1" ht="12.75">
      <c r="A452" s="45"/>
      <c r="B452" s="12" t="s">
        <v>181</v>
      </c>
      <c r="C452" s="16">
        <v>42539</v>
      </c>
      <c r="D452" s="12">
        <v>6</v>
      </c>
      <c r="E452" s="13" t="s">
        <v>393</v>
      </c>
      <c r="F452" s="13">
        <v>7</v>
      </c>
      <c r="G452" s="13" t="s">
        <v>33</v>
      </c>
      <c r="H452" s="13" t="s">
        <v>423</v>
      </c>
      <c r="I452" s="13" t="s">
        <v>424</v>
      </c>
      <c r="J452" s="13" t="s">
        <v>121</v>
      </c>
      <c r="K452" s="12">
        <v>3</v>
      </c>
      <c r="L452" s="12">
        <v>3</v>
      </c>
      <c r="M452" s="12">
        <v>4</v>
      </c>
      <c r="N452" s="13">
        <v>30</v>
      </c>
      <c r="O452" s="13">
        <v>30</v>
      </c>
      <c r="P452" s="13">
        <v>25</v>
      </c>
      <c r="Q452" s="13">
        <v>85</v>
      </c>
      <c r="R452" s="55">
        <v>1</v>
      </c>
      <c r="S452" s="60">
        <v>85</v>
      </c>
      <c r="T452" s="38"/>
      <c r="U452" s="38"/>
      <c r="V452" s="5"/>
      <c r="W452" s="5"/>
      <c r="X452" s="5"/>
      <c r="Y452" s="5"/>
      <c r="Z452" s="58"/>
      <c r="AA452" s="50"/>
      <c r="AB452" s="5"/>
      <c r="AC452" s="5"/>
      <c r="AD452" s="58"/>
      <c r="AE452" s="50"/>
      <c r="AF452" s="50"/>
      <c r="AG452" s="50"/>
      <c r="AH452" s="50"/>
      <c r="AI452" s="50"/>
      <c r="AJ452" s="50"/>
      <c r="AK452" s="50"/>
      <c r="AL452" s="50"/>
      <c r="AM452" s="50"/>
      <c r="AN452" s="50"/>
      <c r="AO452" s="50"/>
      <c r="AP452" s="5"/>
      <c r="AQ452" s="5"/>
      <c r="AR452" s="5"/>
      <c r="AS452" s="5"/>
      <c r="AT452" s="38"/>
      <c r="AU452" s="38"/>
      <c r="AV452" s="5"/>
      <c r="AW452" s="5"/>
      <c r="AX452" s="5"/>
      <c r="AY452" s="5"/>
      <c r="AZ452" s="49"/>
      <c r="BA452" s="43"/>
      <c r="BB452" s="38"/>
      <c r="BC452" s="38"/>
      <c r="BD452" s="38"/>
      <c r="BE452" s="38"/>
      <c r="BF452" s="38"/>
      <c r="BG452" s="38"/>
      <c r="BH452" s="38"/>
      <c r="BI452" s="38"/>
      <c r="BJ452" s="38"/>
      <c r="BK452" s="38"/>
      <c r="BL452" s="38"/>
      <c r="BM452" s="38"/>
      <c r="BN452" s="38"/>
      <c r="BO452" s="38"/>
      <c r="BP452" s="38"/>
      <c r="BQ452" s="38"/>
      <c r="BR452" s="38"/>
      <c r="BS452" s="38"/>
      <c r="BT452" s="38"/>
      <c r="BU452" s="38"/>
      <c r="BV452" s="38"/>
      <c r="BW452" s="38"/>
      <c r="BX452" s="38"/>
      <c r="BY452" s="38"/>
      <c r="BZ452" s="38"/>
      <c r="CA452" s="38"/>
      <c r="CB452" s="38"/>
      <c r="CC452" s="38"/>
      <c r="CD452" s="38"/>
      <c r="CE452" s="38"/>
      <c r="CF452" s="38"/>
      <c r="CG452" s="38"/>
      <c r="CH452" s="38"/>
      <c r="CI452" s="38"/>
      <c r="CJ452" s="38"/>
      <c r="CK452" s="38"/>
      <c r="CL452" s="38"/>
      <c r="CM452" s="38"/>
      <c r="CN452" s="38"/>
      <c r="CO452" s="38"/>
      <c r="CP452" s="38"/>
      <c r="CQ452" s="38"/>
      <c r="CR452" s="38"/>
      <c r="CS452" s="38"/>
      <c r="CT452" s="38"/>
      <c r="CU452" s="38"/>
      <c r="CV452" s="38"/>
      <c r="CW452" s="38"/>
      <c r="CX452" s="38"/>
      <c r="CY452" s="38"/>
      <c r="CZ452" s="38"/>
      <c r="DA452" s="38"/>
      <c r="DB452" s="38"/>
      <c r="DC452" s="38"/>
      <c r="DD452" s="38"/>
      <c r="DE452" s="38"/>
      <c r="DF452" s="38"/>
      <c r="DG452" s="38"/>
      <c r="DH452" s="38"/>
      <c r="DI452" s="38"/>
      <c r="DJ452" s="38"/>
      <c r="DK452" s="38"/>
      <c r="DL452" s="38"/>
      <c r="DM452" s="38"/>
      <c r="DN452" s="38"/>
      <c r="DO452" s="38"/>
      <c r="DP452" s="38"/>
      <c r="DQ452" s="38"/>
      <c r="DR452" s="38"/>
      <c r="DS452" s="38"/>
      <c r="DT452" s="38"/>
      <c r="DU452" s="38"/>
      <c r="DV452" s="38"/>
      <c r="DW452" s="38"/>
      <c r="DX452" s="38"/>
      <c r="DY452" s="38"/>
      <c r="DZ452" s="38"/>
      <c r="EA452" s="38"/>
      <c r="EB452" s="38"/>
      <c r="EC452" s="38"/>
      <c r="ED452" s="38"/>
      <c r="EE452" s="38"/>
      <c r="EF452" s="38"/>
      <c r="EG452" s="38"/>
      <c r="EH452" s="38"/>
      <c r="EI452" s="38"/>
      <c r="EJ452" s="38"/>
      <c r="EK452" s="38"/>
      <c r="EL452" s="38"/>
      <c r="EM452" s="38"/>
      <c r="EN452" s="38"/>
      <c r="EO452" s="38"/>
      <c r="EP452" s="38"/>
      <c r="EQ452" s="38"/>
      <c r="ER452" s="38"/>
      <c r="ES452" s="38"/>
      <c r="ET452" s="38"/>
      <c r="EU452" s="38"/>
      <c r="EV452" s="38"/>
      <c r="EW452" s="38"/>
      <c r="EX452" s="38"/>
      <c r="EY452" s="38"/>
      <c r="EZ452" s="38"/>
      <c r="FA452" s="38"/>
      <c r="FB452" s="38"/>
      <c r="FC452" s="38"/>
      <c r="FD452" s="38"/>
      <c r="FE452" s="38"/>
      <c r="FF452" s="38"/>
      <c r="FG452" s="38"/>
      <c r="FH452" s="38"/>
      <c r="FI452" s="38"/>
      <c r="FJ452" s="38"/>
      <c r="FK452" s="38"/>
      <c r="FL452" s="38"/>
      <c r="FM452" s="38"/>
      <c r="FN452" s="38"/>
      <c r="FO452" s="38"/>
      <c r="FP452" s="38"/>
      <c r="FQ452" s="38"/>
      <c r="FR452" s="38"/>
      <c r="FS452" s="38"/>
      <c r="FT452" s="38"/>
      <c r="FU452" s="38"/>
      <c r="FV452" s="38"/>
      <c r="FW452" s="38"/>
      <c r="FX452" s="38"/>
      <c r="FY452" s="38"/>
      <c r="FZ452" s="38"/>
      <c r="GA452" s="38"/>
      <c r="GB452" s="38"/>
      <c r="GC452" s="38"/>
      <c r="GD452" s="38"/>
      <c r="GE452" s="38"/>
      <c r="GF452" s="38"/>
      <c r="GG452" s="38"/>
      <c r="GH452" s="38"/>
      <c r="GI452" s="38"/>
      <c r="GJ452" s="38"/>
      <c r="GK452" s="38"/>
      <c r="GL452" s="38"/>
      <c r="GM452" s="38"/>
      <c r="GN452" s="38"/>
      <c r="GO452" s="38"/>
      <c r="GP452" s="38"/>
      <c r="GQ452" s="38"/>
      <c r="GR452" s="38"/>
      <c r="GS452" s="38"/>
      <c r="GT452" s="38"/>
      <c r="GU452" s="38"/>
      <c r="GV452" s="38"/>
      <c r="GW452" s="38"/>
      <c r="GX452" s="38"/>
      <c r="GY452" s="38"/>
      <c r="GZ452" s="38"/>
      <c r="HA452" s="38"/>
      <c r="HB452" s="38"/>
      <c r="HC452" s="38"/>
      <c r="HD452" s="38"/>
      <c r="HE452" s="38"/>
      <c r="HF452" s="38"/>
      <c r="HG452" s="38"/>
      <c r="HH452" s="38"/>
      <c r="HI452" s="38"/>
    </row>
    <row r="453" spans="2:19" ht="12.75">
      <c r="B453" s="4" t="s">
        <v>560</v>
      </c>
      <c r="C453" s="15">
        <v>42631</v>
      </c>
      <c r="D453" s="4">
        <v>5</v>
      </c>
      <c r="E453" s="5" t="s">
        <v>43</v>
      </c>
      <c r="F453" s="5">
        <v>7</v>
      </c>
      <c r="G453" s="5" t="s">
        <v>33</v>
      </c>
      <c r="H453" s="5">
        <v>18953908</v>
      </c>
      <c r="I453" s="5" t="s">
        <v>471</v>
      </c>
      <c r="J453" s="5">
        <v>28</v>
      </c>
      <c r="K453" s="4">
        <v>2</v>
      </c>
      <c r="L453" s="4">
        <v>2</v>
      </c>
      <c r="M453" s="4">
        <v>3</v>
      </c>
      <c r="N453" s="5">
        <v>35</v>
      </c>
      <c r="O453" s="5">
        <v>35</v>
      </c>
      <c r="P453" s="5">
        <v>30</v>
      </c>
      <c r="Q453" s="5">
        <v>100</v>
      </c>
      <c r="R453" s="49">
        <v>1</v>
      </c>
      <c r="S453" s="43">
        <v>440</v>
      </c>
    </row>
    <row r="454" spans="2:18" ht="12.75">
      <c r="B454" s="4" t="s">
        <v>508</v>
      </c>
      <c r="C454" s="15">
        <v>42610</v>
      </c>
      <c r="D454" s="4">
        <v>4</v>
      </c>
      <c r="E454" s="5" t="s">
        <v>43</v>
      </c>
      <c r="F454" s="5">
        <v>7</v>
      </c>
      <c r="G454" s="5" t="s">
        <v>33</v>
      </c>
      <c r="H454" s="5">
        <v>18953908</v>
      </c>
      <c r="I454" s="5" t="s">
        <v>471</v>
      </c>
      <c r="J454" s="5">
        <v>28</v>
      </c>
      <c r="K454" s="4">
        <v>4</v>
      </c>
      <c r="L454" s="4">
        <v>2</v>
      </c>
      <c r="M454" s="4">
        <v>4</v>
      </c>
      <c r="N454" s="5">
        <v>25</v>
      </c>
      <c r="O454" s="5">
        <v>35</v>
      </c>
      <c r="P454" s="5">
        <v>25</v>
      </c>
      <c r="Q454" s="5">
        <v>85</v>
      </c>
      <c r="R454" s="49">
        <v>2</v>
      </c>
    </row>
    <row r="455" spans="1:217" s="25" customFormat="1" ht="12.75">
      <c r="A455" s="45"/>
      <c r="B455" s="4" t="s">
        <v>508</v>
      </c>
      <c r="C455" s="15">
        <v>42609</v>
      </c>
      <c r="D455" s="4">
        <v>4</v>
      </c>
      <c r="E455" s="5" t="s">
        <v>43</v>
      </c>
      <c r="F455" s="5">
        <v>7</v>
      </c>
      <c r="G455" s="5" t="s">
        <v>33</v>
      </c>
      <c r="H455" s="5">
        <v>18953908</v>
      </c>
      <c r="I455" s="5" t="s">
        <v>471</v>
      </c>
      <c r="J455" s="5">
        <v>28</v>
      </c>
      <c r="K455" s="4">
        <v>4</v>
      </c>
      <c r="L455" s="4">
        <v>4</v>
      </c>
      <c r="M455" s="4">
        <v>4</v>
      </c>
      <c r="N455" s="5">
        <v>25</v>
      </c>
      <c r="O455" s="5">
        <v>25</v>
      </c>
      <c r="P455" s="5">
        <v>25</v>
      </c>
      <c r="Q455" s="5">
        <v>75</v>
      </c>
      <c r="R455" s="49">
        <v>3</v>
      </c>
      <c r="S455" s="43"/>
      <c r="T455" s="38"/>
      <c r="U455" s="38"/>
      <c r="V455" s="5"/>
      <c r="W455" s="5"/>
      <c r="X455" s="5"/>
      <c r="Y455" s="5"/>
      <c r="Z455" s="58"/>
      <c r="AA455" s="50"/>
      <c r="AB455" s="5"/>
      <c r="AC455" s="5"/>
      <c r="AD455" s="58"/>
      <c r="AE455" s="50"/>
      <c r="AF455" s="50"/>
      <c r="AG455" s="50"/>
      <c r="AH455" s="50"/>
      <c r="AI455" s="50"/>
      <c r="AJ455" s="50"/>
      <c r="AK455" s="50"/>
      <c r="AL455" s="50"/>
      <c r="AM455" s="50"/>
      <c r="AN455" s="50"/>
      <c r="AO455" s="50"/>
      <c r="AP455" s="5"/>
      <c r="AQ455" s="5"/>
      <c r="AR455" s="5"/>
      <c r="AS455" s="5"/>
      <c r="AT455" s="38"/>
      <c r="AU455" s="38"/>
      <c r="AV455" s="5"/>
      <c r="AW455" s="5"/>
      <c r="AX455" s="5"/>
      <c r="AY455" s="5"/>
      <c r="AZ455" s="49"/>
      <c r="BA455" s="43"/>
      <c r="BB455" s="38"/>
      <c r="BC455" s="38"/>
      <c r="BD455" s="38"/>
      <c r="BE455" s="38"/>
      <c r="BF455" s="38"/>
      <c r="BG455" s="38"/>
      <c r="BH455" s="38"/>
      <c r="BI455" s="38"/>
      <c r="BJ455" s="38"/>
      <c r="BK455" s="38"/>
      <c r="BL455" s="38"/>
      <c r="BM455" s="38"/>
      <c r="BN455" s="38"/>
      <c r="BO455" s="38"/>
      <c r="BP455" s="38"/>
      <c r="BQ455" s="38"/>
      <c r="BR455" s="38"/>
      <c r="BS455" s="38"/>
      <c r="BT455" s="38"/>
      <c r="BU455" s="38"/>
      <c r="BV455" s="38"/>
      <c r="BW455" s="38"/>
      <c r="BX455" s="38"/>
      <c r="BY455" s="38"/>
      <c r="BZ455" s="38"/>
      <c r="CA455" s="38"/>
      <c r="CB455" s="38"/>
      <c r="CC455" s="38"/>
      <c r="CD455" s="38"/>
      <c r="CE455" s="38"/>
      <c r="CF455" s="38"/>
      <c r="CG455" s="38"/>
      <c r="CH455" s="38"/>
      <c r="CI455" s="38"/>
      <c r="CJ455" s="38"/>
      <c r="CK455" s="38"/>
      <c r="CL455" s="38"/>
      <c r="CM455" s="38"/>
      <c r="CN455" s="38"/>
      <c r="CO455" s="38"/>
      <c r="CP455" s="38"/>
      <c r="CQ455" s="38"/>
      <c r="CR455" s="38"/>
      <c r="CS455" s="38"/>
      <c r="CT455" s="38"/>
      <c r="CU455" s="38"/>
      <c r="CV455" s="38"/>
      <c r="CW455" s="38"/>
      <c r="CX455" s="38"/>
      <c r="CY455" s="38"/>
      <c r="CZ455" s="38"/>
      <c r="DA455" s="38"/>
      <c r="DB455" s="38"/>
      <c r="DC455" s="38"/>
      <c r="DD455" s="38"/>
      <c r="DE455" s="38"/>
      <c r="DF455" s="38"/>
      <c r="DG455" s="38"/>
      <c r="DH455" s="38"/>
      <c r="DI455" s="38"/>
      <c r="DJ455" s="38"/>
      <c r="DK455" s="38"/>
      <c r="DL455" s="38"/>
      <c r="DM455" s="38"/>
      <c r="DN455" s="38"/>
      <c r="DO455" s="38"/>
      <c r="DP455" s="38"/>
      <c r="DQ455" s="38"/>
      <c r="DR455" s="38"/>
      <c r="DS455" s="38"/>
      <c r="DT455" s="38"/>
      <c r="DU455" s="38"/>
      <c r="DV455" s="38"/>
      <c r="DW455" s="38"/>
      <c r="DX455" s="38"/>
      <c r="DY455" s="38"/>
      <c r="DZ455" s="38"/>
      <c r="EA455" s="38"/>
      <c r="EB455" s="38"/>
      <c r="EC455" s="38"/>
      <c r="ED455" s="38"/>
      <c r="EE455" s="38"/>
      <c r="EF455" s="38"/>
      <c r="EG455" s="38"/>
      <c r="EH455" s="38"/>
      <c r="EI455" s="38"/>
      <c r="EJ455" s="38"/>
      <c r="EK455" s="38"/>
      <c r="EL455" s="38"/>
      <c r="EM455" s="38"/>
      <c r="EN455" s="38"/>
      <c r="EO455" s="38"/>
      <c r="EP455" s="38"/>
      <c r="EQ455" s="38"/>
      <c r="ER455" s="38"/>
      <c r="ES455" s="38"/>
      <c r="ET455" s="38"/>
      <c r="EU455" s="38"/>
      <c r="EV455" s="38"/>
      <c r="EW455" s="38"/>
      <c r="EX455" s="38"/>
      <c r="EY455" s="38"/>
      <c r="EZ455" s="38"/>
      <c r="FA455" s="38"/>
      <c r="FB455" s="38"/>
      <c r="FC455" s="38"/>
      <c r="FD455" s="38"/>
      <c r="FE455" s="38"/>
      <c r="FF455" s="38"/>
      <c r="FG455" s="38"/>
      <c r="FH455" s="38"/>
      <c r="FI455" s="38"/>
      <c r="FJ455" s="38"/>
      <c r="FK455" s="38"/>
      <c r="FL455" s="38"/>
      <c r="FM455" s="38"/>
      <c r="FN455" s="38"/>
      <c r="FO455" s="38"/>
      <c r="FP455" s="38"/>
      <c r="FQ455" s="38"/>
      <c r="FR455" s="38"/>
      <c r="FS455" s="38"/>
      <c r="FT455" s="38"/>
      <c r="FU455" s="38"/>
      <c r="FV455" s="38"/>
      <c r="FW455" s="38"/>
      <c r="FX455" s="38"/>
      <c r="FY455" s="38"/>
      <c r="FZ455" s="38"/>
      <c r="GA455" s="38"/>
      <c r="GB455" s="38"/>
      <c r="GC455" s="38"/>
      <c r="GD455" s="38"/>
      <c r="GE455" s="38"/>
      <c r="GF455" s="38"/>
      <c r="GG455" s="38"/>
      <c r="GH455" s="38"/>
      <c r="GI455" s="38"/>
      <c r="GJ455" s="38"/>
      <c r="GK455" s="38"/>
      <c r="GL455" s="38"/>
      <c r="GM455" s="38"/>
      <c r="GN455" s="38"/>
      <c r="GO455" s="38"/>
      <c r="GP455" s="38"/>
      <c r="GQ455" s="38"/>
      <c r="GR455" s="38"/>
      <c r="GS455" s="38"/>
      <c r="GT455" s="38"/>
      <c r="GU455" s="38"/>
      <c r="GV455" s="38"/>
      <c r="GW455" s="38"/>
      <c r="GX455" s="38"/>
      <c r="GY455" s="38"/>
      <c r="GZ455" s="38"/>
      <c r="HA455" s="38"/>
      <c r="HB455" s="38"/>
      <c r="HC455" s="38"/>
      <c r="HD455" s="38"/>
      <c r="HE455" s="38"/>
      <c r="HF455" s="38"/>
      <c r="HG455" s="38"/>
      <c r="HH455" s="38"/>
      <c r="HI455" s="38"/>
    </row>
    <row r="456" spans="2:18" ht="12.75">
      <c r="B456" s="4" t="s">
        <v>560</v>
      </c>
      <c r="C456" s="15">
        <v>42630</v>
      </c>
      <c r="D456" s="4">
        <v>4</v>
      </c>
      <c r="E456" s="5" t="s">
        <v>43</v>
      </c>
      <c r="F456" s="5">
        <v>7</v>
      </c>
      <c r="G456" s="5" t="s">
        <v>33</v>
      </c>
      <c r="H456" s="5">
        <v>18953908</v>
      </c>
      <c r="I456" s="5" t="s">
        <v>471</v>
      </c>
      <c r="J456" s="5">
        <v>28</v>
      </c>
      <c r="K456" s="4">
        <v>6</v>
      </c>
      <c r="L456" s="4">
        <v>3</v>
      </c>
      <c r="M456" s="4">
        <v>3</v>
      </c>
      <c r="N456" s="5">
        <v>15</v>
      </c>
      <c r="O456" s="5">
        <v>30</v>
      </c>
      <c r="P456" s="5">
        <v>30</v>
      </c>
      <c r="Q456" s="5">
        <v>75</v>
      </c>
      <c r="R456" s="49">
        <v>4</v>
      </c>
    </row>
    <row r="457" spans="1:217" s="25" customFormat="1" ht="12.75">
      <c r="A457" s="45"/>
      <c r="B457" s="4" t="s">
        <v>507</v>
      </c>
      <c r="C457" s="15" t="s">
        <v>457</v>
      </c>
      <c r="D457" s="4">
        <v>5</v>
      </c>
      <c r="E457" s="5" t="s">
        <v>43</v>
      </c>
      <c r="F457" s="5">
        <v>7</v>
      </c>
      <c r="G457" s="5" t="s">
        <v>33</v>
      </c>
      <c r="H457" s="5">
        <v>18953908</v>
      </c>
      <c r="I457" s="5" t="s">
        <v>471</v>
      </c>
      <c r="J457" s="5">
        <v>28</v>
      </c>
      <c r="K457" s="4">
        <v>6</v>
      </c>
      <c r="L457" s="4">
        <v>4</v>
      </c>
      <c r="M457" s="4">
        <v>5</v>
      </c>
      <c r="N457" s="5">
        <v>15</v>
      </c>
      <c r="O457" s="5">
        <v>25</v>
      </c>
      <c r="P457" s="5">
        <v>20</v>
      </c>
      <c r="Q457" s="5">
        <v>60</v>
      </c>
      <c r="R457" s="49">
        <v>5</v>
      </c>
      <c r="S457" s="58"/>
      <c r="T457" s="38"/>
      <c r="U457" s="38"/>
      <c r="V457" s="5"/>
      <c r="W457" s="5"/>
      <c r="X457" s="5"/>
      <c r="Y457" s="5"/>
      <c r="Z457" s="58"/>
      <c r="AA457" s="50"/>
      <c r="AB457" s="5"/>
      <c r="AC457" s="5"/>
      <c r="AD457" s="58"/>
      <c r="AE457" s="50"/>
      <c r="AF457" s="50"/>
      <c r="AG457" s="50"/>
      <c r="AH457" s="50"/>
      <c r="AI457" s="50"/>
      <c r="AJ457" s="50"/>
      <c r="AK457" s="50"/>
      <c r="AL457" s="50"/>
      <c r="AM457" s="50"/>
      <c r="AN457" s="50"/>
      <c r="AO457" s="50"/>
      <c r="AP457" s="5"/>
      <c r="AQ457" s="5"/>
      <c r="AR457" s="5"/>
      <c r="AS457" s="5"/>
      <c r="AT457" s="38"/>
      <c r="AU457" s="38"/>
      <c r="AV457" s="5"/>
      <c r="AW457" s="5"/>
      <c r="AX457" s="5"/>
      <c r="AY457" s="5"/>
      <c r="AZ457" s="49"/>
      <c r="BA457" s="43"/>
      <c r="BB457" s="38"/>
      <c r="BC457" s="38"/>
      <c r="BD457" s="38"/>
      <c r="BE457" s="38"/>
      <c r="BF457" s="38"/>
      <c r="BG457" s="38"/>
      <c r="BH457" s="38"/>
      <c r="BI457" s="38"/>
      <c r="BJ457" s="38"/>
      <c r="BK457" s="38"/>
      <c r="BL457" s="38"/>
      <c r="BM457" s="38"/>
      <c r="BN457" s="38"/>
      <c r="BO457" s="38"/>
      <c r="BP457" s="38"/>
      <c r="BQ457" s="38"/>
      <c r="BR457" s="38"/>
      <c r="BS457" s="38"/>
      <c r="BT457" s="38"/>
      <c r="BU457" s="38"/>
      <c r="BV457" s="38"/>
      <c r="BW457" s="38"/>
      <c r="BX457" s="38"/>
      <c r="BY457" s="38"/>
      <c r="BZ457" s="38"/>
      <c r="CA457" s="38"/>
      <c r="CB457" s="38"/>
      <c r="CC457" s="38"/>
      <c r="CD457" s="38"/>
      <c r="CE457" s="38"/>
      <c r="CF457" s="38"/>
      <c r="CG457" s="38"/>
      <c r="CH457" s="38"/>
      <c r="CI457" s="38"/>
      <c r="CJ457" s="38"/>
      <c r="CK457" s="38"/>
      <c r="CL457" s="38"/>
      <c r="CM457" s="38"/>
      <c r="CN457" s="38"/>
      <c r="CO457" s="38"/>
      <c r="CP457" s="38"/>
      <c r="CQ457" s="38"/>
      <c r="CR457" s="38"/>
      <c r="CS457" s="38"/>
      <c r="CT457" s="38"/>
      <c r="CU457" s="38"/>
      <c r="CV457" s="38"/>
      <c r="CW457" s="38"/>
      <c r="CX457" s="38"/>
      <c r="CY457" s="38"/>
      <c r="CZ457" s="38"/>
      <c r="DA457" s="38"/>
      <c r="DB457" s="38"/>
      <c r="DC457" s="38"/>
      <c r="DD457" s="38"/>
      <c r="DE457" s="38"/>
      <c r="DF457" s="38"/>
      <c r="DG457" s="38"/>
      <c r="DH457" s="38"/>
      <c r="DI457" s="38"/>
      <c r="DJ457" s="38"/>
      <c r="DK457" s="38"/>
      <c r="DL457" s="38"/>
      <c r="DM457" s="38"/>
      <c r="DN457" s="38"/>
      <c r="DO457" s="38"/>
      <c r="DP457" s="38"/>
      <c r="DQ457" s="38"/>
      <c r="DR457" s="38"/>
      <c r="DS457" s="38"/>
      <c r="DT457" s="38"/>
      <c r="DU457" s="38"/>
      <c r="DV457" s="38"/>
      <c r="DW457" s="38"/>
      <c r="DX457" s="38"/>
      <c r="DY457" s="38"/>
      <c r="DZ457" s="38"/>
      <c r="EA457" s="38"/>
      <c r="EB457" s="38"/>
      <c r="EC457" s="38"/>
      <c r="ED457" s="38"/>
      <c r="EE457" s="38"/>
      <c r="EF457" s="38"/>
      <c r="EG457" s="38"/>
      <c r="EH457" s="38"/>
      <c r="EI457" s="38"/>
      <c r="EJ457" s="38"/>
      <c r="EK457" s="38"/>
      <c r="EL457" s="38"/>
      <c r="EM457" s="38"/>
      <c r="EN457" s="38"/>
      <c r="EO457" s="38"/>
      <c r="EP457" s="38"/>
      <c r="EQ457" s="38"/>
      <c r="ER457" s="38"/>
      <c r="ES457" s="38"/>
      <c r="ET457" s="38"/>
      <c r="EU457" s="38"/>
      <c r="EV457" s="38"/>
      <c r="EW457" s="38"/>
      <c r="EX457" s="38"/>
      <c r="EY457" s="38"/>
      <c r="EZ457" s="38"/>
      <c r="FA457" s="38"/>
      <c r="FB457" s="38"/>
      <c r="FC457" s="38"/>
      <c r="FD457" s="38"/>
      <c r="FE457" s="38"/>
      <c r="FF457" s="38"/>
      <c r="FG457" s="38"/>
      <c r="FH457" s="38"/>
      <c r="FI457" s="38"/>
      <c r="FJ457" s="38"/>
      <c r="FK457" s="38"/>
      <c r="FL457" s="38"/>
      <c r="FM457" s="38"/>
      <c r="FN457" s="38"/>
      <c r="FO457" s="38"/>
      <c r="FP457" s="38"/>
      <c r="FQ457" s="38"/>
      <c r="FR457" s="38"/>
      <c r="FS457" s="38"/>
      <c r="FT457" s="38"/>
      <c r="FU457" s="38"/>
      <c r="FV457" s="38"/>
      <c r="FW457" s="38"/>
      <c r="FX457" s="38"/>
      <c r="FY457" s="38"/>
      <c r="FZ457" s="38"/>
      <c r="GA457" s="38"/>
      <c r="GB457" s="38"/>
      <c r="GC457" s="38"/>
      <c r="GD457" s="38"/>
      <c r="GE457" s="38"/>
      <c r="GF457" s="38"/>
      <c r="GG457" s="38"/>
      <c r="GH457" s="38"/>
      <c r="GI457" s="38"/>
      <c r="GJ457" s="38"/>
      <c r="GK457" s="38"/>
      <c r="GL457" s="38"/>
      <c r="GM457" s="38"/>
      <c r="GN457" s="38"/>
      <c r="GO457" s="38"/>
      <c r="GP457" s="38"/>
      <c r="GQ457" s="38"/>
      <c r="GR457" s="38"/>
      <c r="GS457" s="38"/>
      <c r="GT457" s="38"/>
      <c r="GU457" s="38"/>
      <c r="GV457" s="38"/>
      <c r="GW457" s="38"/>
      <c r="GX457" s="38"/>
      <c r="GY457" s="38"/>
      <c r="GZ457" s="38"/>
      <c r="HA457" s="38"/>
      <c r="HB457" s="38"/>
      <c r="HC457" s="38"/>
      <c r="HD457" s="38"/>
      <c r="HE457" s="38"/>
      <c r="HF457" s="38"/>
      <c r="HG457" s="38"/>
      <c r="HH457" s="38"/>
      <c r="HI457" s="38"/>
    </row>
    <row r="458" spans="1:217" s="25" customFormat="1" ht="12.75">
      <c r="A458" s="45"/>
      <c r="B458" s="12" t="s">
        <v>507</v>
      </c>
      <c r="C458" s="16" t="s">
        <v>499</v>
      </c>
      <c r="D458" s="12">
        <v>6</v>
      </c>
      <c r="E458" s="13" t="s">
        <v>43</v>
      </c>
      <c r="F458" s="13">
        <v>7</v>
      </c>
      <c r="G458" s="13" t="s">
        <v>33</v>
      </c>
      <c r="H458" s="13">
        <v>18953908</v>
      </c>
      <c r="I458" s="13" t="s">
        <v>471</v>
      </c>
      <c r="J458" s="13">
        <v>28</v>
      </c>
      <c r="K458" s="12">
        <v>6</v>
      </c>
      <c r="L458" s="12">
        <v>6</v>
      </c>
      <c r="M458" s="12">
        <v>6</v>
      </c>
      <c r="N458" s="13">
        <v>15</v>
      </c>
      <c r="O458" s="13">
        <v>15</v>
      </c>
      <c r="P458" s="13">
        <v>15</v>
      </c>
      <c r="Q458" s="13">
        <v>45</v>
      </c>
      <c r="R458" s="55">
        <v>6</v>
      </c>
      <c r="S458" s="60"/>
      <c r="T458" s="38"/>
      <c r="U458" s="38"/>
      <c r="V458" s="5"/>
      <c r="W458" s="5"/>
      <c r="X458" s="5"/>
      <c r="Y458" s="5"/>
      <c r="Z458" s="58"/>
      <c r="AA458" s="50"/>
      <c r="AB458" s="5"/>
      <c r="AC458" s="5"/>
      <c r="AD458" s="58"/>
      <c r="AE458" s="50"/>
      <c r="AF458" s="50"/>
      <c r="AG458" s="50"/>
      <c r="AH458" s="50"/>
      <c r="AI458" s="50"/>
      <c r="AJ458" s="50"/>
      <c r="AK458" s="50"/>
      <c r="AL458" s="50"/>
      <c r="AM458" s="50"/>
      <c r="AN458" s="50"/>
      <c r="AO458" s="50"/>
      <c r="AP458" s="5"/>
      <c r="AQ458" s="5"/>
      <c r="AR458" s="5"/>
      <c r="AS458" s="5"/>
      <c r="AT458" s="38"/>
      <c r="AU458" s="38"/>
      <c r="AV458" s="5"/>
      <c r="AW458" s="5"/>
      <c r="AX458" s="5"/>
      <c r="AY458" s="5"/>
      <c r="AZ458" s="49"/>
      <c r="BA458" s="43"/>
      <c r="BB458" s="38"/>
      <c r="BC458" s="38"/>
      <c r="BD458" s="38"/>
      <c r="BE458" s="38"/>
      <c r="BF458" s="38"/>
      <c r="BG458" s="38"/>
      <c r="BH458" s="38"/>
      <c r="BI458" s="38"/>
      <c r="BJ458" s="38"/>
      <c r="BK458" s="38"/>
      <c r="BL458" s="38"/>
      <c r="BM458" s="38"/>
      <c r="BN458" s="38"/>
      <c r="BO458" s="38"/>
      <c r="BP458" s="38"/>
      <c r="BQ458" s="38"/>
      <c r="BR458" s="38"/>
      <c r="BS458" s="38"/>
      <c r="BT458" s="38"/>
      <c r="BU458" s="38"/>
      <c r="BV458" s="38"/>
      <c r="BW458" s="38"/>
      <c r="BX458" s="38"/>
      <c r="BY458" s="38"/>
      <c r="BZ458" s="38"/>
      <c r="CA458" s="38"/>
      <c r="CB458" s="38"/>
      <c r="CC458" s="38"/>
      <c r="CD458" s="38"/>
      <c r="CE458" s="38"/>
      <c r="CF458" s="38"/>
      <c r="CG458" s="38"/>
      <c r="CH458" s="38"/>
      <c r="CI458" s="38"/>
      <c r="CJ458" s="38"/>
      <c r="CK458" s="38"/>
      <c r="CL458" s="38"/>
      <c r="CM458" s="38"/>
      <c r="CN458" s="38"/>
      <c r="CO458" s="38"/>
      <c r="CP458" s="38"/>
      <c r="CQ458" s="38"/>
      <c r="CR458" s="38"/>
      <c r="CS458" s="38"/>
      <c r="CT458" s="38"/>
      <c r="CU458" s="38"/>
      <c r="CV458" s="38"/>
      <c r="CW458" s="38"/>
      <c r="CX458" s="38"/>
      <c r="CY458" s="38"/>
      <c r="CZ458" s="38"/>
      <c r="DA458" s="38"/>
      <c r="DB458" s="38"/>
      <c r="DC458" s="38"/>
      <c r="DD458" s="38"/>
      <c r="DE458" s="38"/>
      <c r="DF458" s="38"/>
      <c r="DG458" s="38"/>
      <c r="DH458" s="38"/>
      <c r="DI458" s="38"/>
      <c r="DJ458" s="38"/>
      <c r="DK458" s="38"/>
      <c r="DL458" s="38"/>
      <c r="DM458" s="38"/>
      <c r="DN458" s="38"/>
      <c r="DO458" s="38"/>
      <c r="DP458" s="38"/>
      <c r="DQ458" s="38"/>
      <c r="DR458" s="38"/>
      <c r="DS458" s="38"/>
      <c r="DT458" s="38"/>
      <c r="DU458" s="38"/>
      <c r="DV458" s="38"/>
      <c r="DW458" s="38"/>
      <c r="DX458" s="38"/>
      <c r="DY458" s="38"/>
      <c r="DZ458" s="38"/>
      <c r="EA458" s="38"/>
      <c r="EB458" s="38"/>
      <c r="EC458" s="38"/>
      <c r="ED458" s="38"/>
      <c r="EE458" s="38"/>
      <c r="EF458" s="38"/>
      <c r="EG458" s="38"/>
      <c r="EH458" s="38"/>
      <c r="EI458" s="38"/>
      <c r="EJ458" s="38"/>
      <c r="EK458" s="38"/>
      <c r="EL458" s="38"/>
      <c r="EM458" s="38"/>
      <c r="EN458" s="38"/>
      <c r="EO458" s="38"/>
      <c r="EP458" s="38"/>
      <c r="EQ458" s="38"/>
      <c r="ER458" s="38"/>
      <c r="ES458" s="38"/>
      <c r="ET458" s="38"/>
      <c r="EU458" s="38"/>
      <c r="EV458" s="38"/>
      <c r="EW458" s="38"/>
      <c r="EX458" s="38"/>
      <c r="EY458" s="38"/>
      <c r="EZ458" s="38"/>
      <c r="FA458" s="38"/>
      <c r="FB458" s="38"/>
      <c r="FC458" s="38"/>
      <c r="FD458" s="38"/>
      <c r="FE458" s="38"/>
      <c r="FF458" s="38"/>
      <c r="FG458" s="38"/>
      <c r="FH458" s="38"/>
      <c r="FI458" s="38"/>
      <c r="FJ458" s="38"/>
      <c r="FK458" s="38"/>
      <c r="FL458" s="38"/>
      <c r="FM458" s="38"/>
      <c r="FN458" s="38"/>
      <c r="FO458" s="38"/>
      <c r="FP458" s="38"/>
      <c r="FQ458" s="38"/>
      <c r="FR458" s="38"/>
      <c r="FS458" s="38"/>
      <c r="FT458" s="38"/>
      <c r="FU458" s="38"/>
      <c r="FV458" s="38"/>
      <c r="FW458" s="38"/>
      <c r="FX458" s="38"/>
      <c r="FY458" s="38"/>
      <c r="FZ458" s="38"/>
      <c r="GA458" s="38"/>
      <c r="GB458" s="38"/>
      <c r="GC458" s="38"/>
      <c r="GD458" s="38"/>
      <c r="GE458" s="38"/>
      <c r="GF458" s="38"/>
      <c r="GG458" s="38"/>
      <c r="GH458" s="38"/>
      <c r="GI458" s="38"/>
      <c r="GJ458" s="38"/>
      <c r="GK458" s="38"/>
      <c r="GL458" s="38"/>
      <c r="GM458" s="38"/>
      <c r="GN458" s="38"/>
      <c r="GO458" s="38"/>
      <c r="GP458" s="38"/>
      <c r="GQ458" s="38"/>
      <c r="GR458" s="38"/>
      <c r="GS458" s="38"/>
      <c r="GT458" s="38"/>
      <c r="GU458" s="38"/>
      <c r="GV458" s="38"/>
      <c r="GW458" s="38"/>
      <c r="GX458" s="38"/>
      <c r="GY458" s="38"/>
      <c r="GZ458" s="38"/>
      <c r="HA458" s="38"/>
      <c r="HB458" s="38"/>
      <c r="HC458" s="38"/>
      <c r="HD458" s="38"/>
      <c r="HE458" s="38"/>
      <c r="HF458" s="38"/>
      <c r="HG458" s="38"/>
      <c r="HH458" s="38"/>
      <c r="HI458" s="38"/>
    </row>
    <row r="459" spans="2:19" ht="12.75">
      <c r="B459" s="12" t="s">
        <v>181</v>
      </c>
      <c r="C459" s="16">
        <v>42540</v>
      </c>
      <c r="D459" s="12">
        <v>4</v>
      </c>
      <c r="E459" s="13" t="s">
        <v>409</v>
      </c>
      <c r="F459" s="13">
        <v>7</v>
      </c>
      <c r="G459" s="13" t="s">
        <v>33</v>
      </c>
      <c r="H459" s="13" t="s">
        <v>452</v>
      </c>
      <c r="I459" s="13" t="s">
        <v>453</v>
      </c>
      <c r="J459" s="13" t="s">
        <v>362</v>
      </c>
      <c r="K459" s="12">
        <v>4</v>
      </c>
      <c r="L459" s="12">
        <v>3</v>
      </c>
      <c r="M459" s="12">
        <v>3</v>
      </c>
      <c r="N459" s="13">
        <v>25</v>
      </c>
      <c r="O459" s="13">
        <v>30</v>
      </c>
      <c r="P459" s="13">
        <v>30</v>
      </c>
      <c r="Q459" s="13">
        <v>85</v>
      </c>
      <c r="R459" s="55">
        <v>1</v>
      </c>
      <c r="S459" s="60">
        <v>85</v>
      </c>
    </row>
    <row r="460" spans="2:19" ht="12.75">
      <c r="B460" s="4" t="s">
        <v>507</v>
      </c>
      <c r="C460" s="15" t="s">
        <v>499</v>
      </c>
      <c r="D460" s="4">
        <v>6</v>
      </c>
      <c r="E460" s="5" t="s">
        <v>468</v>
      </c>
      <c r="F460" s="5">
        <v>7</v>
      </c>
      <c r="G460" s="5" t="s">
        <v>33</v>
      </c>
      <c r="H460" s="5">
        <v>19813591</v>
      </c>
      <c r="I460" s="5">
        <v>591</v>
      </c>
      <c r="J460" s="5">
        <v>28</v>
      </c>
      <c r="K460" s="4">
        <v>3</v>
      </c>
      <c r="L460" s="4">
        <v>3</v>
      </c>
      <c r="M460" s="4">
        <v>3</v>
      </c>
      <c r="N460" s="5">
        <v>30</v>
      </c>
      <c r="O460" s="5">
        <v>30</v>
      </c>
      <c r="P460" s="5">
        <v>30</v>
      </c>
      <c r="Q460" s="5">
        <v>90</v>
      </c>
      <c r="R460" s="49">
        <v>1</v>
      </c>
      <c r="S460" s="43">
        <v>170</v>
      </c>
    </row>
    <row r="461" spans="1:217" s="25" customFormat="1" ht="12.75">
      <c r="A461" s="45"/>
      <c r="B461" s="12" t="s">
        <v>507</v>
      </c>
      <c r="C461" s="16" t="s">
        <v>457</v>
      </c>
      <c r="D461" s="12">
        <v>5</v>
      </c>
      <c r="E461" s="13" t="s">
        <v>468</v>
      </c>
      <c r="F461" s="13">
        <v>7</v>
      </c>
      <c r="G461" s="13" t="s">
        <v>33</v>
      </c>
      <c r="H461" s="13">
        <v>19813591</v>
      </c>
      <c r="I461" s="13">
        <v>591</v>
      </c>
      <c r="J461" s="13">
        <v>28</v>
      </c>
      <c r="K461" s="12">
        <v>2</v>
      </c>
      <c r="L461" s="12">
        <v>6</v>
      </c>
      <c r="M461" s="12">
        <v>3</v>
      </c>
      <c r="N461" s="13">
        <v>35</v>
      </c>
      <c r="O461" s="13">
        <v>15</v>
      </c>
      <c r="P461" s="13">
        <v>30</v>
      </c>
      <c r="Q461" s="13">
        <v>80</v>
      </c>
      <c r="R461" s="55">
        <v>2</v>
      </c>
      <c r="S461" s="60"/>
      <c r="T461" s="38"/>
      <c r="U461" s="38"/>
      <c r="V461" s="5"/>
      <c r="W461" s="5"/>
      <c r="X461" s="5"/>
      <c r="Y461" s="5"/>
      <c r="Z461" s="58"/>
      <c r="AA461" s="50"/>
      <c r="AB461" s="5"/>
      <c r="AC461" s="5"/>
      <c r="AD461" s="58"/>
      <c r="AE461" s="50"/>
      <c r="AF461" s="50"/>
      <c r="AG461" s="50"/>
      <c r="AH461" s="50"/>
      <c r="AI461" s="50"/>
      <c r="AJ461" s="50"/>
      <c r="AK461" s="50"/>
      <c r="AL461" s="50"/>
      <c r="AM461" s="50"/>
      <c r="AN461" s="50"/>
      <c r="AO461" s="50"/>
      <c r="AP461" s="5"/>
      <c r="AQ461" s="5"/>
      <c r="AR461" s="5"/>
      <c r="AS461" s="5"/>
      <c r="AT461" s="38"/>
      <c r="AU461" s="38"/>
      <c r="AV461" s="5"/>
      <c r="AW461" s="5"/>
      <c r="AX461" s="5"/>
      <c r="AY461" s="5"/>
      <c r="AZ461" s="49"/>
      <c r="BA461" s="43"/>
      <c r="BB461" s="38"/>
      <c r="BC461" s="38"/>
      <c r="BD461" s="38"/>
      <c r="BE461" s="38"/>
      <c r="BF461" s="38"/>
      <c r="BG461" s="38"/>
      <c r="BH461" s="38"/>
      <c r="BI461" s="38"/>
      <c r="BJ461" s="38"/>
      <c r="BK461" s="38"/>
      <c r="BL461" s="38"/>
      <c r="BM461" s="38"/>
      <c r="BN461" s="38"/>
      <c r="BO461" s="38"/>
      <c r="BP461" s="38"/>
      <c r="BQ461" s="38"/>
      <c r="BR461" s="38"/>
      <c r="BS461" s="38"/>
      <c r="BT461" s="38"/>
      <c r="BU461" s="38"/>
      <c r="BV461" s="38"/>
      <c r="BW461" s="38"/>
      <c r="BX461" s="38"/>
      <c r="BY461" s="38"/>
      <c r="BZ461" s="38"/>
      <c r="CA461" s="38"/>
      <c r="CB461" s="38"/>
      <c r="CC461" s="38"/>
      <c r="CD461" s="38"/>
      <c r="CE461" s="38"/>
      <c r="CF461" s="38"/>
      <c r="CG461" s="38"/>
      <c r="CH461" s="38"/>
      <c r="CI461" s="38"/>
      <c r="CJ461" s="38"/>
      <c r="CK461" s="38"/>
      <c r="CL461" s="38"/>
      <c r="CM461" s="38"/>
      <c r="CN461" s="38"/>
      <c r="CO461" s="38"/>
      <c r="CP461" s="38"/>
      <c r="CQ461" s="38"/>
      <c r="CR461" s="38"/>
      <c r="CS461" s="38"/>
      <c r="CT461" s="38"/>
      <c r="CU461" s="38"/>
      <c r="CV461" s="38"/>
      <c r="CW461" s="38"/>
      <c r="CX461" s="38"/>
      <c r="CY461" s="38"/>
      <c r="CZ461" s="38"/>
      <c r="DA461" s="38"/>
      <c r="DB461" s="38"/>
      <c r="DC461" s="38"/>
      <c r="DD461" s="38"/>
      <c r="DE461" s="38"/>
      <c r="DF461" s="38"/>
      <c r="DG461" s="38"/>
      <c r="DH461" s="38"/>
      <c r="DI461" s="38"/>
      <c r="DJ461" s="38"/>
      <c r="DK461" s="38"/>
      <c r="DL461" s="38"/>
      <c r="DM461" s="38"/>
      <c r="DN461" s="38"/>
      <c r="DO461" s="38"/>
      <c r="DP461" s="38"/>
      <c r="DQ461" s="38"/>
      <c r="DR461" s="38"/>
      <c r="DS461" s="38"/>
      <c r="DT461" s="38"/>
      <c r="DU461" s="38"/>
      <c r="DV461" s="38"/>
      <c r="DW461" s="38"/>
      <c r="DX461" s="38"/>
      <c r="DY461" s="38"/>
      <c r="DZ461" s="38"/>
      <c r="EA461" s="38"/>
      <c r="EB461" s="38"/>
      <c r="EC461" s="38"/>
      <c r="ED461" s="38"/>
      <c r="EE461" s="38"/>
      <c r="EF461" s="38"/>
      <c r="EG461" s="38"/>
      <c r="EH461" s="38"/>
      <c r="EI461" s="38"/>
      <c r="EJ461" s="38"/>
      <c r="EK461" s="38"/>
      <c r="EL461" s="38"/>
      <c r="EM461" s="38"/>
      <c r="EN461" s="38"/>
      <c r="EO461" s="38"/>
      <c r="EP461" s="38"/>
      <c r="EQ461" s="38"/>
      <c r="ER461" s="38"/>
      <c r="ES461" s="38"/>
      <c r="ET461" s="38"/>
      <c r="EU461" s="38"/>
      <c r="EV461" s="38"/>
      <c r="EW461" s="38"/>
      <c r="EX461" s="38"/>
      <c r="EY461" s="38"/>
      <c r="EZ461" s="38"/>
      <c r="FA461" s="38"/>
      <c r="FB461" s="38"/>
      <c r="FC461" s="38"/>
      <c r="FD461" s="38"/>
      <c r="FE461" s="38"/>
      <c r="FF461" s="38"/>
      <c r="FG461" s="38"/>
      <c r="FH461" s="38"/>
      <c r="FI461" s="38"/>
      <c r="FJ461" s="38"/>
      <c r="FK461" s="38"/>
      <c r="FL461" s="38"/>
      <c r="FM461" s="38"/>
      <c r="FN461" s="38"/>
      <c r="FO461" s="38"/>
      <c r="FP461" s="38"/>
      <c r="FQ461" s="38"/>
      <c r="FR461" s="38"/>
      <c r="FS461" s="38"/>
      <c r="FT461" s="38"/>
      <c r="FU461" s="38"/>
      <c r="FV461" s="38"/>
      <c r="FW461" s="38"/>
      <c r="FX461" s="38"/>
      <c r="FY461" s="38"/>
      <c r="FZ461" s="38"/>
      <c r="GA461" s="38"/>
      <c r="GB461" s="38"/>
      <c r="GC461" s="38"/>
      <c r="GD461" s="38"/>
      <c r="GE461" s="38"/>
      <c r="GF461" s="38"/>
      <c r="GG461" s="38"/>
      <c r="GH461" s="38"/>
      <c r="GI461" s="38"/>
      <c r="GJ461" s="38"/>
      <c r="GK461" s="38"/>
      <c r="GL461" s="38"/>
      <c r="GM461" s="38"/>
      <c r="GN461" s="38"/>
      <c r="GO461" s="38"/>
      <c r="GP461" s="38"/>
      <c r="GQ461" s="38"/>
      <c r="GR461" s="38"/>
      <c r="GS461" s="38"/>
      <c r="GT461" s="38"/>
      <c r="GU461" s="38"/>
      <c r="GV461" s="38"/>
      <c r="GW461" s="38"/>
      <c r="GX461" s="38"/>
      <c r="GY461" s="38"/>
      <c r="GZ461" s="38"/>
      <c r="HA461" s="38"/>
      <c r="HB461" s="38"/>
      <c r="HC461" s="38"/>
      <c r="HD461" s="38"/>
      <c r="HE461" s="38"/>
      <c r="HF461" s="38"/>
      <c r="HG461" s="38"/>
      <c r="HH461" s="38"/>
      <c r="HI461" s="38"/>
    </row>
    <row r="462" spans="1:217" s="40" customFormat="1" ht="13.5" thickBot="1">
      <c r="A462" s="45"/>
      <c r="B462" s="12" t="s">
        <v>560</v>
      </c>
      <c r="C462" s="16">
        <v>42630</v>
      </c>
      <c r="D462" s="12">
        <v>4</v>
      </c>
      <c r="E462" s="52" t="s">
        <v>574</v>
      </c>
      <c r="F462" s="52">
        <v>7</v>
      </c>
      <c r="G462" s="52" t="s">
        <v>33</v>
      </c>
      <c r="H462" s="52">
        <v>19020177</v>
      </c>
      <c r="I462" s="52">
        <v>45</v>
      </c>
      <c r="J462" s="52" t="s">
        <v>120</v>
      </c>
      <c r="K462" s="12">
        <v>1</v>
      </c>
      <c r="L462" s="12">
        <v>1</v>
      </c>
      <c r="M462" s="12">
        <v>1</v>
      </c>
      <c r="N462" s="13">
        <v>40</v>
      </c>
      <c r="O462" s="13">
        <v>40</v>
      </c>
      <c r="P462" s="13">
        <v>40</v>
      </c>
      <c r="Q462" s="13">
        <v>120</v>
      </c>
      <c r="R462" s="55">
        <v>1</v>
      </c>
      <c r="S462" s="60">
        <v>120</v>
      </c>
      <c r="T462" s="38"/>
      <c r="U462" s="38"/>
      <c r="V462" s="5"/>
      <c r="W462" s="5"/>
      <c r="X462" s="5"/>
      <c r="Y462" s="5"/>
      <c r="Z462" s="58"/>
      <c r="AA462" s="50"/>
      <c r="AB462" s="5"/>
      <c r="AC462" s="5"/>
      <c r="AD462" s="58"/>
      <c r="AE462" s="50"/>
      <c r="AF462" s="50"/>
      <c r="AG462" s="50"/>
      <c r="AH462" s="50"/>
      <c r="AI462" s="50"/>
      <c r="AJ462" s="50"/>
      <c r="AK462" s="50"/>
      <c r="AL462" s="50"/>
      <c r="AM462" s="50"/>
      <c r="AN462" s="50"/>
      <c r="AO462" s="50"/>
      <c r="AP462" s="5"/>
      <c r="AQ462" s="5"/>
      <c r="AR462" s="5"/>
      <c r="AS462" s="5"/>
      <c r="AT462" s="38"/>
      <c r="AU462" s="38"/>
      <c r="AV462" s="5"/>
      <c r="AW462" s="5"/>
      <c r="AX462" s="5"/>
      <c r="AY462" s="5"/>
      <c r="AZ462" s="49"/>
      <c r="BA462" s="43"/>
      <c r="BB462" s="38"/>
      <c r="BC462" s="38"/>
      <c r="BD462" s="38"/>
      <c r="BE462" s="38"/>
      <c r="BF462" s="38"/>
      <c r="BG462" s="38"/>
      <c r="BH462" s="38"/>
      <c r="BI462" s="38"/>
      <c r="BJ462" s="38"/>
      <c r="BK462" s="38"/>
      <c r="BL462" s="38"/>
      <c r="BM462" s="38"/>
      <c r="BN462" s="38"/>
      <c r="BO462" s="38"/>
      <c r="BP462" s="38"/>
      <c r="BQ462" s="38"/>
      <c r="BR462" s="38"/>
      <c r="BS462" s="38"/>
      <c r="BT462" s="38"/>
      <c r="BU462" s="38"/>
      <c r="BV462" s="38"/>
      <c r="BW462" s="38"/>
      <c r="BX462" s="38"/>
      <c r="BY462" s="38"/>
      <c r="BZ462" s="38"/>
      <c r="CA462" s="38"/>
      <c r="CB462" s="38"/>
      <c r="CC462" s="38"/>
      <c r="CD462" s="38"/>
      <c r="CE462" s="38"/>
      <c r="CF462" s="38"/>
      <c r="CG462" s="38"/>
      <c r="CH462" s="38"/>
      <c r="CI462" s="38"/>
      <c r="CJ462" s="38"/>
      <c r="CK462" s="38"/>
      <c r="CL462" s="38"/>
      <c r="CM462" s="38"/>
      <c r="CN462" s="38"/>
      <c r="CO462" s="38"/>
      <c r="CP462" s="38"/>
      <c r="CQ462" s="38"/>
      <c r="CR462" s="38"/>
      <c r="CS462" s="38"/>
      <c r="CT462" s="38"/>
      <c r="CU462" s="38"/>
      <c r="CV462" s="38"/>
      <c r="CW462" s="38"/>
      <c r="CX462" s="38"/>
      <c r="CY462" s="38"/>
      <c r="CZ462" s="38"/>
      <c r="DA462" s="38"/>
      <c r="DB462" s="38"/>
      <c r="DC462" s="38"/>
      <c r="DD462" s="38"/>
      <c r="DE462" s="38"/>
      <c r="DF462" s="38"/>
      <c r="DG462" s="38"/>
      <c r="DH462" s="38"/>
      <c r="DI462" s="38"/>
      <c r="DJ462" s="38"/>
      <c r="DK462" s="38"/>
      <c r="DL462" s="38"/>
      <c r="DM462" s="38"/>
      <c r="DN462" s="38"/>
      <c r="DO462" s="38"/>
      <c r="DP462" s="38"/>
      <c r="DQ462" s="38"/>
      <c r="DR462" s="38"/>
      <c r="DS462" s="38"/>
      <c r="DT462" s="38"/>
      <c r="DU462" s="38"/>
      <c r="DV462" s="38"/>
      <c r="DW462" s="38"/>
      <c r="DX462" s="38"/>
      <c r="DY462" s="38"/>
      <c r="DZ462" s="38"/>
      <c r="EA462" s="38"/>
      <c r="EB462" s="38"/>
      <c r="EC462" s="38"/>
      <c r="ED462" s="38"/>
      <c r="EE462" s="38"/>
      <c r="EF462" s="38"/>
      <c r="EG462" s="38"/>
      <c r="EH462" s="38"/>
      <c r="EI462" s="38"/>
      <c r="EJ462" s="38"/>
      <c r="EK462" s="38"/>
      <c r="EL462" s="38"/>
      <c r="EM462" s="38"/>
      <c r="EN462" s="38"/>
      <c r="EO462" s="38"/>
      <c r="EP462" s="38"/>
      <c r="EQ462" s="38"/>
      <c r="ER462" s="38"/>
      <c r="ES462" s="38"/>
      <c r="ET462" s="38"/>
      <c r="EU462" s="38"/>
      <c r="EV462" s="38"/>
      <c r="EW462" s="38"/>
      <c r="EX462" s="38"/>
      <c r="EY462" s="38"/>
      <c r="EZ462" s="38"/>
      <c r="FA462" s="38"/>
      <c r="FB462" s="38"/>
      <c r="FC462" s="38"/>
      <c r="FD462" s="38"/>
      <c r="FE462" s="38"/>
      <c r="FF462" s="38"/>
      <c r="FG462" s="38"/>
      <c r="FH462" s="38"/>
      <c r="FI462" s="38"/>
      <c r="FJ462" s="38"/>
      <c r="FK462" s="38"/>
      <c r="FL462" s="38"/>
      <c r="FM462" s="38"/>
      <c r="FN462" s="38"/>
      <c r="FO462" s="38"/>
      <c r="FP462" s="38"/>
      <c r="FQ462" s="38"/>
      <c r="FR462" s="38"/>
      <c r="FS462" s="38"/>
      <c r="FT462" s="38"/>
      <c r="FU462" s="38"/>
      <c r="FV462" s="38"/>
      <c r="FW462" s="38"/>
      <c r="FX462" s="38"/>
      <c r="FY462" s="38"/>
      <c r="FZ462" s="38"/>
      <c r="GA462" s="38"/>
      <c r="GB462" s="38"/>
      <c r="GC462" s="38"/>
      <c r="GD462" s="38"/>
      <c r="GE462" s="38"/>
      <c r="GF462" s="38"/>
      <c r="GG462" s="38"/>
      <c r="GH462" s="38"/>
      <c r="GI462" s="38"/>
      <c r="GJ462" s="38"/>
      <c r="GK462" s="38"/>
      <c r="GL462" s="38"/>
      <c r="GM462" s="38"/>
      <c r="GN462" s="38"/>
      <c r="GO462" s="38"/>
      <c r="GP462" s="38"/>
      <c r="GQ462" s="38"/>
      <c r="GR462" s="38"/>
      <c r="GS462" s="38"/>
      <c r="GT462" s="38"/>
      <c r="GU462" s="38"/>
      <c r="GV462" s="38"/>
      <c r="GW462" s="38"/>
      <c r="GX462" s="38"/>
      <c r="GY462" s="38"/>
      <c r="GZ462" s="38"/>
      <c r="HA462" s="38"/>
      <c r="HB462" s="38"/>
      <c r="HC462" s="38"/>
      <c r="HD462" s="38"/>
      <c r="HE462" s="38"/>
      <c r="HF462" s="38"/>
      <c r="HG462" s="38"/>
      <c r="HH462" s="38"/>
      <c r="HI462" s="38"/>
    </row>
    <row r="463" spans="1:217" s="25" customFormat="1" ht="12.75">
      <c r="A463" s="45"/>
      <c r="B463" s="12" t="s">
        <v>560</v>
      </c>
      <c r="C463" s="16">
        <v>42630</v>
      </c>
      <c r="D463" s="12">
        <v>4</v>
      </c>
      <c r="E463" s="52" t="s">
        <v>571</v>
      </c>
      <c r="F463" s="52">
        <v>7</v>
      </c>
      <c r="G463" s="52" t="s">
        <v>33</v>
      </c>
      <c r="H463" s="52">
        <v>19024008</v>
      </c>
      <c r="I463" s="52">
        <v>8</v>
      </c>
      <c r="J463" s="52">
        <v>1</v>
      </c>
      <c r="K463" s="12">
        <v>3</v>
      </c>
      <c r="L463" s="12">
        <v>4</v>
      </c>
      <c r="M463" s="12">
        <v>5</v>
      </c>
      <c r="N463" s="13">
        <v>30</v>
      </c>
      <c r="O463" s="13">
        <v>25</v>
      </c>
      <c r="P463" s="13">
        <v>20</v>
      </c>
      <c r="Q463" s="13">
        <v>75</v>
      </c>
      <c r="R463" s="55">
        <v>1</v>
      </c>
      <c r="S463" s="60">
        <v>75</v>
      </c>
      <c r="T463" s="38"/>
      <c r="U463" s="38"/>
      <c r="V463" s="5"/>
      <c r="W463" s="5"/>
      <c r="X463" s="5"/>
      <c r="Y463" s="5"/>
      <c r="Z463" s="58"/>
      <c r="AA463" s="50"/>
      <c r="AB463" s="5"/>
      <c r="AC463" s="5"/>
      <c r="AD463" s="58"/>
      <c r="AE463" s="50"/>
      <c r="AF463" s="50"/>
      <c r="AG463" s="50"/>
      <c r="AH463" s="50"/>
      <c r="AI463" s="50"/>
      <c r="AJ463" s="50"/>
      <c r="AK463" s="50"/>
      <c r="AL463" s="50"/>
      <c r="AM463" s="50"/>
      <c r="AN463" s="50"/>
      <c r="AO463" s="50"/>
      <c r="AP463" s="5"/>
      <c r="AQ463" s="5"/>
      <c r="AR463" s="5"/>
      <c r="AS463" s="5"/>
      <c r="AT463" s="38"/>
      <c r="AU463" s="38"/>
      <c r="AV463" s="5"/>
      <c r="AW463" s="5"/>
      <c r="AX463" s="5"/>
      <c r="AY463" s="5"/>
      <c r="AZ463" s="49"/>
      <c r="BA463" s="43"/>
      <c r="BB463" s="38"/>
      <c r="BC463" s="38"/>
      <c r="BD463" s="38"/>
      <c r="BE463" s="38"/>
      <c r="BF463" s="38"/>
      <c r="BG463" s="38"/>
      <c r="BH463" s="38"/>
      <c r="BI463" s="38"/>
      <c r="BJ463" s="38"/>
      <c r="BK463" s="38"/>
      <c r="BL463" s="38"/>
      <c r="BM463" s="38"/>
      <c r="BN463" s="38"/>
      <c r="BO463" s="38"/>
      <c r="BP463" s="38"/>
      <c r="BQ463" s="38"/>
      <c r="BR463" s="38"/>
      <c r="BS463" s="38"/>
      <c r="BT463" s="38"/>
      <c r="BU463" s="38"/>
      <c r="BV463" s="38"/>
      <c r="BW463" s="38"/>
      <c r="BX463" s="38"/>
      <c r="BY463" s="38"/>
      <c r="BZ463" s="38"/>
      <c r="CA463" s="38"/>
      <c r="CB463" s="38"/>
      <c r="CC463" s="38"/>
      <c r="CD463" s="38"/>
      <c r="CE463" s="38"/>
      <c r="CF463" s="38"/>
      <c r="CG463" s="38"/>
      <c r="CH463" s="38"/>
      <c r="CI463" s="38"/>
      <c r="CJ463" s="38"/>
      <c r="CK463" s="38"/>
      <c r="CL463" s="38"/>
      <c r="CM463" s="38"/>
      <c r="CN463" s="38"/>
      <c r="CO463" s="38"/>
      <c r="CP463" s="38"/>
      <c r="CQ463" s="38"/>
      <c r="CR463" s="38"/>
      <c r="CS463" s="38"/>
      <c r="CT463" s="38"/>
      <c r="CU463" s="38"/>
      <c r="CV463" s="38"/>
      <c r="CW463" s="38"/>
      <c r="CX463" s="38"/>
      <c r="CY463" s="38"/>
      <c r="CZ463" s="38"/>
      <c r="DA463" s="38"/>
      <c r="DB463" s="38"/>
      <c r="DC463" s="38"/>
      <c r="DD463" s="38"/>
      <c r="DE463" s="38"/>
      <c r="DF463" s="38"/>
      <c r="DG463" s="38"/>
      <c r="DH463" s="38"/>
      <c r="DI463" s="38"/>
      <c r="DJ463" s="38"/>
      <c r="DK463" s="38"/>
      <c r="DL463" s="38"/>
      <c r="DM463" s="38"/>
      <c r="DN463" s="38"/>
      <c r="DO463" s="38"/>
      <c r="DP463" s="38"/>
      <c r="DQ463" s="38"/>
      <c r="DR463" s="38"/>
      <c r="DS463" s="38"/>
      <c r="DT463" s="38"/>
      <c r="DU463" s="38"/>
      <c r="DV463" s="38"/>
      <c r="DW463" s="38"/>
      <c r="DX463" s="38"/>
      <c r="DY463" s="38"/>
      <c r="DZ463" s="38"/>
      <c r="EA463" s="38"/>
      <c r="EB463" s="38"/>
      <c r="EC463" s="38"/>
      <c r="ED463" s="38"/>
      <c r="EE463" s="38"/>
      <c r="EF463" s="38"/>
      <c r="EG463" s="38"/>
      <c r="EH463" s="38"/>
      <c r="EI463" s="38"/>
      <c r="EJ463" s="38"/>
      <c r="EK463" s="38"/>
      <c r="EL463" s="38"/>
      <c r="EM463" s="38"/>
      <c r="EN463" s="38"/>
      <c r="EO463" s="38"/>
      <c r="EP463" s="38"/>
      <c r="EQ463" s="38"/>
      <c r="ER463" s="38"/>
      <c r="ES463" s="38"/>
      <c r="ET463" s="38"/>
      <c r="EU463" s="38"/>
      <c r="EV463" s="38"/>
      <c r="EW463" s="38"/>
      <c r="EX463" s="38"/>
      <c r="EY463" s="38"/>
      <c r="EZ463" s="38"/>
      <c r="FA463" s="38"/>
      <c r="FB463" s="38"/>
      <c r="FC463" s="38"/>
      <c r="FD463" s="38"/>
      <c r="FE463" s="38"/>
      <c r="FF463" s="38"/>
      <c r="FG463" s="38"/>
      <c r="FH463" s="38"/>
      <c r="FI463" s="38"/>
      <c r="FJ463" s="38"/>
      <c r="FK463" s="38"/>
      <c r="FL463" s="38"/>
      <c r="FM463" s="38"/>
      <c r="FN463" s="38"/>
      <c r="FO463" s="38"/>
      <c r="FP463" s="38"/>
      <c r="FQ463" s="38"/>
      <c r="FR463" s="38"/>
      <c r="FS463" s="38"/>
      <c r="FT463" s="38"/>
      <c r="FU463" s="38"/>
      <c r="FV463" s="38"/>
      <c r="FW463" s="38"/>
      <c r="FX463" s="38"/>
      <c r="FY463" s="38"/>
      <c r="FZ463" s="38"/>
      <c r="GA463" s="38"/>
      <c r="GB463" s="38"/>
      <c r="GC463" s="38"/>
      <c r="GD463" s="38"/>
      <c r="GE463" s="38"/>
      <c r="GF463" s="38"/>
      <c r="GG463" s="38"/>
      <c r="GH463" s="38"/>
      <c r="GI463" s="38"/>
      <c r="GJ463" s="38"/>
      <c r="GK463" s="38"/>
      <c r="GL463" s="38"/>
      <c r="GM463" s="38"/>
      <c r="GN463" s="38"/>
      <c r="GO463" s="38"/>
      <c r="GP463" s="38"/>
      <c r="GQ463" s="38"/>
      <c r="GR463" s="38"/>
      <c r="GS463" s="38"/>
      <c r="GT463" s="38"/>
      <c r="GU463" s="38"/>
      <c r="GV463" s="38"/>
      <c r="GW463" s="38"/>
      <c r="GX463" s="38"/>
      <c r="GY463" s="38"/>
      <c r="GZ463" s="38"/>
      <c r="HA463" s="38"/>
      <c r="HB463" s="38"/>
      <c r="HC463" s="38"/>
      <c r="HD463" s="38"/>
      <c r="HE463" s="38"/>
      <c r="HF463" s="38"/>
      <c r="HG463" s="38"/>
      <c r="HH463" s="38"/>
      <c r="HI463" s="38"/>
    </row>
    <row r="464" spans="2:19" ht="12.75">
      <c r="B464" s="4" t="s">
        <v>326</v>
      </c>
      <c r="C464" s="15" t="s">
        <v>327</v>
      </c>
      <c r="D464" s="4">
        <v>4</v>
      </c>
      <c r="E464" s="5" t="s">
        <v>334</v>
      </c>
      <c r="F464" s="5">
        <v>8</v>
      </c>
      <c r="G464" s="5" t="s">
        <v>33</v>
      </c>
      <c r="H464" s="5" t="s">
        <v>371</v>
      </c>
      <c r="I464" s="5" t="s">
        <v>372</v>
      </c>
      <c r="J464" s="5">
        <v>0</v>
      </c>
      <c r="K464" s="4">
        <v>2</v>
      </c>
      <c r="L464" s="4">
        <v>2</v>
      </c>
      <c r="M464" s="4">
        <v>2</v>
      </c>
      <c r="N464" s="5">
        <v>35</v>
      </c>
      <c r="O464" s="5">
        <v>35</v>
      </c>
      <c r="P464" s="5">
        <v>35</v>
      </c>
      <c r="Q464" s="5">
        <v>105</v>
      </c>
      <c r="R464" s="49">
        <v>1</v>
      </c>
      <c r="S464" s="43">
        <v>570</v>
      </c>
    </row>
    <row r="465" spans="2:18" ht="12.75">
      <c r="B465" s="4" t="s">
        <v>326</v>
      </c>
      <c r="C465" s="15">
        <v>42519</v>
      </c>
      <c r="D465" s="4">
        <v>6</v>
      </c>
      <c r="E465" s="5" t="s">
        <v>334</v>
      </c>
      <c r="F465" s="5">
        <v>8</v>
      </c>
      <c r="G465" s="5" t="s">
        <v>33</v>
      </c>
      <c r="H465" s="5" t="s">
        <v>371</v>
      </c>
      <c r="I465" s="5" t="s">
        <v>372</v>
      </c>
      <c r="J465" s="5">
        <v>0</v>
      </c>
      <c r="K465" s="4">
        <v>2</v>
      </c>
      <c r="L465" s="4">
        <v>2</v>
      </c>
      <c r="M465" s="4">
        <v>3</v>
      </c>
      <c r="N465" s="5">
        <v>35</v>
      </c>
      <c r="O465" s="5">
        <v>35</v>
      </c>
      <c r="P465" s="5">
        <v>30</v>
      </c>
      <c r="Q465" s="5">
        <v>100</v>
      </c>
      <c r="R465" s="49">
        <v>2</v>
      </c>
    </row>
    <row r="466" spans="2:18" ht="12.75">
      <c r="B466" s="4" t="s">
        <v>181</v>
      </c>
      <c r="C466" s="15">
        <v>42540</v>
      </c>
      <c r="D466" s="4">
        <v>5</v>
      </c>
      <c r="E466" s="5" t="s">
        <v>334</v>
      </c>
      <c r="F466" s="5">
        <v>8</v>
      </c>
      <c r="G466" s="5" t="s">
        <v>33</v>
      </c>
      <c r="H466" s="5" t="s">
        <v>371</v>
      </c>
      <c r="I466" s="5" t="s">
        <v>372</v>
      </c>
      <c r="J466" s="5">
        <v>0</v>
      </c>
      <c r="K466" s="4">
        <v>3</v>
      </c>
      <c r="L466" s="4">
        <v>2</v>
      </c>
      <c r="M466" s="4">
        <v>3</v>
      </c>
      <c r="N466" s="5">
        <v>30</v>
      </c>
      <c r="O466" s="5">
        <v>35</v>
      </c>
      <c r="P466" s="5">
        <v>30</v>
      </c>
      <c r="Q466" s="5">
        <v>95</v>
      </c>
      <c r="R466" s="49">
        <v>3</v>
      </c>
    </row>
    <row r="467" spans="1:217" s="25" customFormat="1" ht="12.75">
      <c r="A467" s="45"/>
      <c r="B467" s="4" t="s">
        <v>508</v>
      </c>
      <c r="C467" s="15">
        <v>42610</v>
      </c>
      <c r="D467" s="4">
        <v>5</v>
      </c>
      <c r="E467" s="5" t="s">
        <v>334</v>
      </c>
      <c r="F467" s="5">
        <v>8</v>
      </c>
      <c r="G467" s="5" t="s">
        <v>33</v>
      </c>
      <c r="H467" s="5" t="s">
        <v>371</v>
      </c>
      <c r="I467" s="5" t="s">
        <v>372</v>
      </c>
      <c r="J467" s="5">
        <v>0</v>
      </c>
      <c r="K467" s="4">
        <v>2</v>
      </c>
      <c r="L467" s="4">
        <v>2</v>
      </c>
      <c r="M467" s="4">
        <v>4</v>
      </c>
      <c r="N467" s="5">
        <v>35</v>
      </c>
      <c r="O467" s="5">
        <v>35</v>
      </c>
      <c r="P467" s="5">
        <v>25</v>
      </c>
      <c r="Q467" s="5">
        <v>95</v>
      </c>
      <c r="R467" s="49">
        <v>4</v>
      </c>
      <c r="S467" s="43"/>
      <c r="T467" s="38"/>
      <c r="U467" s="38"/>
      <c r="V467" s="5"/>
      <c r="W467" s="5"/>
      <c r="X467" s="5"/>
      <c r="Y467" s="5"/>
      <c r="Z467" s="58"/>
      <c r="AA467" s="50"/>
      <c r="AB467" s="5"/>
      <c r="AC467" s="5"/>
      <c r="AD467" s="58"/>
      <c r="AE467" s="50"/>
      <c r="AF467" s="50"/>
      <c r="AG467" s="50"/>
      <c r="AH467" s="50"/>
      <c r="AI467" s="50"/>
      <c r="AJ467" s="50"/>
      <c r="AK467" s="50"/>
      <c r="AL467" s="50"/>
      <c r="AM467" s="50"/>
      <c r="AN467" s="50"/>
      <c r="AO467" s="50"/>
      <c r="AP467" s="5"/>
      <c r="AQ467" s="5"/>
      <c r="AR467" s="5"/>
      <c r="AS467" s="5"/>
      <c r="AT467" s="38"/>
      <c r="AU467" s="38"/>
      <c r="AV467" s="5"/>
      <c r="AW467" s="5"/>
      <c r="AX467" s="5"/>
      <c r="AY467" s="5"/>
      <c r="AZ467" s="49"/>
      <c r="BA467" s="43"/>
      <c r="BB467" s="38"/>
      <c r="BC467" s="38"/>
      <c r="BD467" s="38"/>
      <c r="BE467" s="38"/>
      <c r="BF467" s="38"/>
      <c r="BG467" s="38"/>
      <c r="BH467" s="38"/>
      <c r="BI467" s="38"/>
      <c r="BJ467" s="38"/>
      <c r="BK467" s="38"/>
      <c r="BL467" s="38"/>
      <c r="BM467" s="38"/>
      <c r="BN467" s="38"/>
      <c r="BO467" s="38"/>
      <c r="BP467" s="38"/>
      <c r="BQ467" s="38"/>
      <c r="BR467" s="38"/>
      <c r="BS467" s="38"/>
      <c r="BT467" s="38"/>
      <c r="BU467" s="38"/>
      <c r="BV467" s="38"/>
      <c r="BW467" s="38"/>
      <c r="BX467" s="38"/>
      <c r="BY467" s="38"/>
      <c r="BZ467" s="38"/>
      <c r="CA467" s="38"/>
      <c r="CB467" s="38"/>
      <c r="CC467" s="38"/>
      <c r="CD467" s="38"/>
      <c r="CE467" s="38"/>
      <c r="CF467" s="38"/>
      <c r="CG467" s="38"/>
      <c r="CH467" s="38"/>
      <c r="CI467" s="38"/>
      <c r="CJ467" s="38"/>
      <c r="CK467" s="38"/>
      <c r="CL467" s="38"/>
      <c r="CM467" s="38"/>
      <c r="CN467" s="38"/>
      <c r="CO467" s="38"/>
      <c r="CP467" s="38"/>
      <c r="CQ467" s="38"/>
      <c r="CR467" s="38"/>
      <c r="CS467" s="38"/>
      <c r="CT467" s="38"/>
      <c r="CU467" s="38"/>
      <c r="CV467" s="38"/>
      <c r="CW467" s="38"/>
      <c r="CX467" s="38"/>
      <c r="CY467" s="38"/>
      <c r="CZ467" s="38"/>
      <c r="DA467" s="38"/>
      <c r="DB467" s="38"/>
      <c r="DC467" s="38"/>
      <c r="DD467" s="38"/>
      <c r="DE467" s="38"/>
      <c r="DF467" s="38"/>
      <c r="DG467" s="38"/>
      <c r="DH467" s="38"/>
      <c r="DI467" s="38"/>
      <c r="DJ467" s="38"/>
      <c r="DK467" s="38"/>
      <c r="DL467" s="38"/>
      <c r="DM467" s="38"/>
      <c r="DN467" s="38"/>
      <c r="DO467" s="38"/>
      <c r="DP467" s="38"/>
      <c r="DQ467" s="38"/>
      <c r="DR467" s="38"/>
      <c r="DS467" s="38"/>
      <c r="DT467" s="38"/>
      <c r="DU467" s="38"/>
      <c r="DV467" s="38"/>
      <c r="DW467" s="38"/>
      <c r="DX467" s="38"/>
      <c r="DY467" s="38"/>
      <c r="DZ467" s="38"/>
      <c r="EA467" s="38"/>
      <c r="EB467" s="38"/>
      <c r="EC467" s="38"/>
      <c r="ED467" s="38"/>
      <c r="EE467" s="38"/>
      <c r="EF467" s="38"/>
      <c r="EG467" s="38"/>
      <c r="EH467" s="38"/>
      <c r="EI467" s="38"/>
      <c r="EJ467" s="38"/>
      <c r="EK467" s="38"/>
      <c r="EL467" s="38"/>
      <c r="EM467" s="38"/>
      <c r="EN467" s="38"/>
      <c r="EO467" s="38"/>
      <c r="EP467" s="38"/>
      <c r="EQ467" s="38"/>
      <c r="ER467" s="38"/>
      <c r="ES467" s="38"/>
      <c r="ET467" s="38"/>
      <c r="EU467" s="38"/>
      <c r="EV467" s="38"/>
      <c r="EW467" s="38"/>
      <c r="EX467" s="38"/>
      <c r="EY467" s="38"/>
      <c r="EZ467" s="38"/>
      <c r="FA467" s="38"/>
      <c r="FB467" s="38"/>
      <c r="FC467" s="38"/>
      <c r="FD467" s="38"/>
      <c r="FE467" s="38"/>
      <c r="FF467" s="38"/>
      <c r="FG467" s="38"/>
      <c r="FH467" s="38"/>
      <c r="FI467" s="38"/>
      <c r="FJ467" s="38"/>
      <c r="FK467" s="38"/>
      <c r="FL467" s="38"/>
      <c r="FM467" s="38"/>
      <c r="FN467" s="38"/>
      <c r="FO467" s="38"/>
      <c r="FP467" s="38"/>
      <c r="FQ467" s="38"/>
      <c r="FR467" s="38"/>
      <c r="FS467" s="38"/>
      <c r="FT467" s="38"/>
      <c r="FU467" s="38"/>
      <c r="FV467" s="38"/>
      <c r="FW467" s="38"/>
      <c r="FX467" s="38"/>
      <c r="FY467" s="38"/>
      <c r="FZ467" s="38"/>
      <c r="GA467" s="38"/>
      <c r="GB467" s="38"/>
      <c r="GC467" s="38"/>
      <c r="GD467" s="38"/>
      <c r="GE467" s="38"/>
      <c r="GF467" s="38"/>
      <c r="GG467" s="38"/>
      <c r="GH467" s="38"/>
      <c r="GI467" s="38"/>
      <c r="GJ467" s="38"/>
      <c r="GK467" s="38"/>
      <c r="GL467" s="38"/>
      <c r="GM467" s="38"/>
      <c r="GN467" s="38"/>
      <c r="GO467" s="38"/>
      <c r="GP467" s="38"/>
      <c r="GQ467" s="38"/>
      <c r="GR467" s="38"/>
      <c r="GS467" s="38"/>
      <c r="GT467" s="38"/>
      <c r="GU467" s="38"/>
      <c r="GV467" s="38"/>
      <c r="GW467" s="38"/>
      <c r="GX467" s="38"/>
      <c r="GY467" s="38"/>
      <c r="GZ467" s="38"/>
      <c r="HA467" s="38"/>
      <c r="HB467" s="38"/>
      <c r="HC467" s="38"/>
      <c r="HD467" s="38"/>
      <c r="HE467" s="38"/>
      <c r="HF467" s="38"/>
      <c r="HG467" s="38"/>
      <c r="HH467" s="38"/>
      <c r="HI467" s="38"/>
    </row>
    <row r="468" spans="2:18" ht="12.75">
      <c r="B468" s="4" t="s">
        <v>508</v>
      </c>
      <c r="C468" s="15">
        <v>42609</v>
      </c>
      <c r="D468" s="4">
        <v>5</v>
      </c>
      <c r="E468" s="5" t="s">
        <v>334</v>
      </c>
      <c r="F468" s="5">
        <v>8</v>
      </c>
      <c r="G468" s="5" t="s">
        <v>33</v>
      </c>
      <c r="H468" s="5" t="s">
        <v>371</v>
      </c>
      <c r="I468" s="5" t="s">
        <v>372</v>
      </c>
      <c r="J468" s="5">
        <v>0</v>
      </c>
      <c r="K468" s="4">
        <v>2</v>
      </c>
      <c r="L468" s="4">
        <v>5</v>
      </c>
      <c r="M468" s="4">
        <v>2</v>
      </c>
      <c r="N468" s="5">
        <v>35</v>
      </c>
      <c r="O468" s="5">
        <v>20</v>
      </c>
      <c r="P468" s="5">
        <v>35</v>
      </c>
      <c r="Q468" s="5">
        <v>90</v>
      </c>
      <c r="R468" s="49">
        <v>5</v>
      </c>
    </row>
    <row r="469" spans="1:217" s="25" customFormat="1" ht="12.75">
      <c r="A469" s="45"/>
      <c r="B469" s="12" t="s">
        <v>181</v>
      </c>
      <c r="C469" s="16">
        <v>42539</v>
      </c>
      <c r="D469" s="12">
        <v>7</v>
      </c>
      <c r="E469" s="13" t="s">
        <v>334</v>
      </c>
      <c r="F469" s="13">
        <v>8</v>
      </c>
      <c r="G469" s="13" t="s">
        <v>33</v>
      </c>
      <c r="H469" s="13" t="s">
        <v>371</v>
      </c>
      <c r="I469" s="13" t="s">
        <v>372</v>
      </c>
      <c r="J469" s="13">
        <v>0</v>
      </c>
      <c r="K469" s="12">
        <v>3</v>
      </c>
      <c r="L469" s="12">
        <v>3</v>
      </c>
      <c r="M469" s="12">
        <v>4</v>
      </c>
      <c r="N469" s="13">
        <v>30</v>
      </c>
      <c r="O469" s="13">
        <v>30</v>
      </c>
      <c r="P469" s="13">
        <v>25</v>
      </c>
      <c r="Q469" s="13">
        <v>85</v>
      </c>
      <c r="R469" s="55">
        <v>6</v>
      </c>
      <c r="S469" s="60"/>
      <c r="T469" s="38"/>
      <c r="U469" s="38"/>
      <c r="V469" s="5"/>
      <c r="W469" s="5"/>
      <c r="X469" s="5"/>
      <c r="Y469" s="5"/>
      <c r="Z469" s="58"/>
      <c r="AA469" s="50"/>
      <c r="AB469" s="5"/>
      <c r="AC469" s="5"/>
      <c r="AD469" s="58"/>
      <c r="AE469" s="50"/>
      <c r="AF469" s="50"/>
      <c r="AG469" s="50"/>
      <c r="AH469" s="50"/>
      <c r="AI469" s="50"/>
      <c r="AJ469" s="50"/>
      <c r="AK469" s="50"/>
      <c r="AL469" s="50"/>
      <c r="AM469" s="50"/>
      <c r="AN469" s="50"/>
      <c r="AO469" s="50"/>
      <c r="AP469" s="5"/>
      <c r="AQ469" s="5"/>
      <c r="AR469" s="5"/>
      <c r="AS469" s="5"/>
      <c r="AT469" s="38"/>
      <c r="AU469" s="38"/>
      <c r="AV469" s="5"/>
      <c r="AW469" s="5"/>
      <c r="AX469" s="5"/>
      <c r="AY469" s="5"/>
      <c r="AZ469" s="49"/>
      <c r="BA469" s="43"/>
      <c r="BB469" s="38"/>
      <c r="BC469" s="38"/>
      <c r="BD469" s="38"/>
      <c r="BE469" s="38"/>
      <c r="BF469" s="38"/>
      <c r="BG469" s="38"/>
      <c r="BH469" s="38"/>
      <c r="BI469" s="38"/>
      <c r="BJ469" s="38"/>
      <c r="BK469" s="38"/>
      <c r="BL469" s="38"/>
      <c r="BM469" s="38"/>
      <c r="BN469" s="38"/>
      <c r="BO469" s="38"/>
      <c r="BP469" s="38"/>
      <c r="BQ469" s="38"/>
      <c r="BR469" s="38"/>
      <c r="BS469" s="38"/>
      <c r="BT469" s="38"/>
      <c r="BU469" s="38"/>
      <c r="BV469" s="38"/>
      <c r="BW469" s="38"/>
      <c r="BX469" s="38"/>
      <c r="BY469" s="38"/>
      <c r="BZ469" s="38"/>
      <c r="CA469" s="38"/>
      <c r="CB469" s="38"/>
      <c r="CC469" s="38"/>
      <c r="CD469" s="38"/>
      <c r="CE469" s="38"/>
      <c r="CF469" s="38"/>
      <c r="CG469" s="38"/>
      <c r="CH469" s="38"/>
      <c r="CI469" s="38"/>
      <c r="CJ469" s="38"/>
      <c r="CK469" s="38"/>
      <c r="CL469" s="38"/>
      <c r="CM469" s="38"/>
      <c r="CN469" s="38"/>
      <c r="CO469" s="38"/>
      <c r="CP469" s="38"/>
      <c r="CQ469" s="38"/>
      <c r="CR469" s="38"/>
      <c r="CS469" s="38"/>
      <c r="CT469" s="38"/>
      <c r="CU469" s="38"/>
      <c r="CV469" s="38"/>
      <c r="CW469" s="38"/>
      <c r="CX469" s="38"/>
      <c r="CY469" s="38"/>
      <c r="CZ469" s="38"/>
      <c r="DA469" s="38"/>
      <c r="DB469" s="38"/>
      <c r="DC469" s="38"/>
      <c r="DD469" s="38"/>
      <c r="DE469" s="38"/>
      <c r="DF469" s="38"/>
      <c r="DG469" s="38"/>
      <c r="DH469" s="38"/>
      <c r="DI469" s="38"/>
      <c r="DJ469" s="38"/>
      <c r="DK469" s="38"/>
      <c r="DL469" s="38"/>
      <c r="DM469" s="38"/>
      <c r="DN469" s="38"/>
      <c r="DO469" s="38"/>
      <c r="DP469" s="38"/>
      <c r="DQ469" s="38"/>
      <c r="DR469" s="38"/>
      <c r="DS469" s="38"/>
      <c r="DT469" s="38"/>
      <c r="DU469" s="38"/>
      <c r="DV469" s="38"/>
      <c r="DW469" s="38"/>
      <c r="DX469" s="38"/>
      <c r="DY469" s="38"/>
      <c r="DZ469" s="38"/>
      <c r="EA469" s="38"/>
      <c r="EB469" s="38"/>
      <c r="EC469" s="38"/>
      <c r="ED469" s="38"/>
      <c r="EE469" s="38"/>
      <c r="EF469" s="38"/>
      <c r="EG469" s="38"/>
      <c r="EH469" s="38"/>
      <c r="EI469" s="38"/>
      <c r="EJ469" s="38"/>
      <c r="EK469" s="38"/>
      <c r="EL469" s="38"/>
      <c r="EM469" s="38"/>
      <c r="EN469" s="38"/>
      <c r="EO469" s="38"/>
      <c r="EP469" s="38"/>
      <c r="EQ469" s="38"/>
      <c r="ER469" s="38"/>
      <c r="ES469" s="38"/>
      <c r="ET469" s="38"/>
      <c r="EU469" s="38"/>
      <c r="EV469" s="38"/>
      <c r="EW469" s="38"/>
      <c r="EX469" s="38"/>
      <c r="EY469" s="38"/>
      <c r="EZ469" s="38"/>
      <c r="FA469" s="38"/>
      <c r="FB469" s="38"/>
      <c r="FC469" s="38"/>
      <c r="FD469" s="38"/>
      <c r="FE469" s="38"/>
      <c r="FF469" s="38"/>
      <c r="FG469" s="38"/>
      <c r="FH469" s="38"/>
      <c r="FI469" s="38"/>
      <c r="FJ469" s="38"/>
      <c r="FK469" s="38"/>
      <c r="FL469" s="38"/>
      <c r="FM469" s="38"/>
      <c r="FN469" s="38"/>
      <c r="FO469" s="38"/>
      <c r="FP469" s="38"/>
      <c r="FQ469" s="38"/>
      <c r="FR469" s="38"/>
      <c r="FS469" s="38"/>
      <c r="FT469" s="38"/>
      <c r="FU469" s="38"/>
      <c r="FV469" s="38"/>
      <c r="FW469" s="38"/>
      <c r="FX469" s="38"/>
      <c r="FY469" s="38"/>
      <c r="FZ469" s="38"/>
      <c r="GA469" s="38"/>
      <c r="GB469" s="38"/>
      <c r="GC469" s="38"/>
      <c r="GD469" s="38"/>
      <c r="GE469" s="38"/>
      <c r="GF469" s="38"/>
      <c r="GG469" s="38"/>
      <c r="GH469" s="38"/>
      <c r="GI469" s="38"/>
      <c r="GJ469" s="38"/>
      <c r="GK469" s="38"/>
      <c r="GL469" s="38"/>
      <c r="GM469" s="38"/>
      <c r="GN469" s="38"/>
      <c r="GO469" s="38"/>
      <c r="GP469" s="38"/>
      <c r="GQ469" s="38"/>
      <c r="GR469" s="38"/>
      <c r="GS469" s="38"/>
      <c r="GT469" s="38"/>
      <c r="GU469" s="38"/>
      <c r="GV469" s="38"/>
      <c r="GW469" s="38"/>
      <c r="GX469" s="38"/>
      <c r="GY469" s="38"/>
      <c r="GZ469" s="38"/>
      <c r="HA469" s="38"/>
      <c r="HB469" s="38"/>
      <c r="HC469" s="38"/>
      <c r="HD469" s="38"/>
      <c r="HE469" s="38"/>
      <c r="HF469" s="38"/>
      <c r="HG469" s="38"/>
      <c r="HH469" s="38"/>
      <c r="HI469" s="38"/>
    </row>
    <row r="470" spans="2:19" ht="12.75">
      <c r="B470" s="12" t="s">
        <v>181</v>
      </c>
      <c r="C470" s="16" t="s">
        <v>323</v>
      </c>
      <c r="D470" s="12">
        <v>6</v>
      </c>
      <c r="E470" s="13" t="s">
        <v>193</v>
      </c>
      <c r="F470" s="13">
        <v>8</v>
      </c>
      <c r="G470" s="13" t="s">
        <v>33</v>
      </c>
      <c r="H470" s="13">
        <v>19604369</v>
      </c>
      <c r="I470" s="13">
        <v>143</v>
      </c>
      <c r="J470" s="13">
        <v>1</v>
      </c>
      <c r="K470" s="12">
        <v>1</v>
      </c>
      <c r="L470" s="12">
        <v>1</v>
      </c>
      <c r="M470" s="12">
        <v>1</v>
      </c>
      <c r="N470" s="13">
        <v>40</v>
      </c>
      <c r="O470" s="13">
        <v>40</v>
      </c>
      <c r="P470" s="13">
        <v>40</v>
      </c>
      <c r="Q470" s="13">
        <v>120</v>
      </c>
      <c r="R470" s="55">
        <v>1</v>
      </c>
      <c r="S470" s="60">
        <v>120</v>
      </c>
    </row>
    <row r="471" spans="1:217" s="25" customFormat="1" ht="12.75">
      <c r="A471" s="44"/>
      <c r="B471" s="4" t="s">
        <v>181</v>
      </c>
      <c r="C471" s="15">
        <v>42540</v>
      </c>
      <c r="D471" s="4">
        <v>5</v>
      </c>
      <c r="E471" s="5" t="s">
        <v>396</v>
      </c>
      <c r="F471" s="5">
        <v>8</v>
      </c>
      <c r="G471" s="5" t="s">
        <v>33</v>
      </c>
      <c r="H471" s="5" t="s">
        <v>428</v>
      </c>
      <c r="I471" s="5" t="s">
        <v>429</v>
      </c>
      <c r="J471" s="5" t="s">
        <v>430</v>
      </c>
      <c r="K471" s="4">
        <v>2</v>
      </c>
      <c r="L471" s="4">
        <v>3</v>
      </c>
      <c r="M471" s="4">
        <v>2</v>
      </c>
      <c r="N471" s="5">
        <v>35</v>
      </c>
      <c r="O471" s="5">
        <v>30</v>
      </c>
      <c r="P471" s="5">
        <v>35</v>
      </c>
      <c r="Q471" s="5">
        <v>100</v>
      </c>
      <c r="R471" s="49">
        <v>1</v>
      </c>
      <c r="S471" s="43">
        <v>515</v>
      </c>
      <c r="T471" s="38"/>
      <c r="U471" s="38"/>
      <c r="V471" s="5"/>
      <c r="W471" s="5"/>
      <c r="X471" s="5"/>
      <c r="Y471" s="5"/>
      <c r="Z471" s="58"/>
      <c r="AA471" s="50"/>
      <c r="AB471" s="5"/>
      <c r="AC471" s="5"/>
      <c r="AD471" s="58"/>
      <c r="AE471" s="50"/>
      <c r="AF471" s="50"/>
      <c r="AG471" s="50"/>
      <c r="AH471" s="50"/>
      <c r="AI471" s="50"/>
      <c r="AJ471" s="50"/>
      <c r="AK471" s="50"/>
      <c r="AL471" s="50"/>
      <c r="AM471" s="50"/>
      <c r="AN471" s="50"/>
      <c r="AO471" s="50"/>
      <c r="AP471" s="5"/>
      <c r="AQ471" s="5"/>
      <c r="AR471" s="5"/>
      <c r="AS471" s="5"/>
      <c r="AT471" s="38"/>
      <c r="AU471" s="38"/>
      <c r="AV471" s="5"/>
      <c r="AW471" s="5"/>
      <c r="AX471" s="5"/>
      <c r="AY471" s="5"/>
      <c r="AZ471" s="49"/>
      <c r="BA471" s="43"/>
      <c r="BB471" s="38"/>
      <c r="BC471" s="38"/>
      <c r="BD471" s="38"/>
      <c r="BE471" s="38"/>
      <c r="BF471" s="38"/>
      <c r="BG471" s="38"/>
      <c r="BH471" s="38"/>
      <c r="BI471" s="38"/>
      <c r="BJ471" s="38"/>
      <c r="BK471" s="38"/>
      <c r="BL471" s="38"/>
      <c r="BM471" s="38"/>
      <c r="BN471" s="38"/>
      <c r="BO471" s="38"/>
      <c r="BP471" s="38"/>
      <c r="BQ471" s="38"/>
      <c r="BR471" s="38"/>
      <c r="BS471" s="38"/>
      <c r="BT471" s="38"/>
      <c r="BU471" s="38"/>
      <c r="BV471" s="38"/>
      <c r="BW471" s="38"/>
      <c r="BX471" s="38"/>
      <c r="BY471" s="38"/>
      <c r="BZ471" s="38"/>
      <c r="CA471" s="38"/>
      <c r="CB471" s="38"/>
      <c r="CC471" s="38"/>
      <c r="CD471" s="38"/>
      <c r="CE471" s="38"/>
      <c r="CF471" s="38"/>
      <c r="CG471" s="38"/>
      <c r="CH471" s="38"/>
      <c r="CI471" s="38"/>
      <c r="CJ471" s="38"/>
      <c r="CK471" s="38"/>
      <c r="CL471" s="38"/>
      <c r="CM471" s="38"/>
      <c r="CN471" s="38"/>
      <c r="CO471" s="38"/>
      <c r="CP471" s="38"/>
      <c r="CQ471" s="38"/>
      <c r="CR471" s="38"/>
      <c r="CS471" s="38"/>
      <c r="CT471" s="38"/>
      <c r="CU471" s="38"/>
      <c r="CV471" s="38"/>
      <c r="CW471" s="38"/>
      <c r="CX471" s="38"/>
      <c r="CY471" s="38"/>
      <c r="CZ471" s="38"/>
      <c r="DA471" s="38"/>
      <c r="DB471" s="38"/>
      <c r="DC471" s="38"/>
      <c r="DD471" s="38"/>
      <c r="DE471" s="38"/>
      <c r="DF471" s="38"/>
      <c r="DG471" s="38"/>
      <c r="DH471" s="38"/>
      <c r="DI471" s="38"/>
      <c r="DJ471" s="38"/>
      <c r="DK471" s="38"/>
      <c r="DL471" s="38"/>
      <c r="DM471" s="38"/>
      <c r="DN471" s="38"/>
      <c r="DO471" s="38"/>
      <c r="DP471" s="38"/>
      <c r="DQ471" s="38"/>
      <c r="DR471" s="38"/>
      <c r="DS471" s="38"/>
      <c r="DT471" s="38"/>
      <c r="DU471" s="38"/>
      <c r="DV471" s="38"/>
      <c r="DW471" s="38"/>
      <c r="DX471" s="38"/>
      <c r="DY471" s="38"/>
      <c r="DZ471" s="38"/>
      <c r="EA471" s="38"/>
      <c r="EB471" s="38"/>
      <c r="EC471" s="38"/>
      <c r="ED471" s="38"/>
      <c r="EE471" s="38"/>
      <c r="EF471" s="38"/>
      <c r="EG471" s="38"/>
      <c r="EH471" s="38"/>
      <c r="EI471" s="38"/>
      <c r="EJ471" s="38"/>
      <c r="EK471" s="38"/>
      <c r="EL471" s="38"/>
      <c r="EM471" s="38"/>
      <c r="EN471" s="38"/>
      <c r="EO471" s="38"/>
      <c r="EP471" s="38"/>
      <c r="EQ471" s="38"/>
      <c r="ER471" s="38"/>
      <c r="ES471" s="38"/>
      <c r="ET471" s="38"/>
      <c r="EU471" s="38"/>
      <c r="EV471" s="38"/>
      <c r="EW471" s="38"/>
      <c r="EX471" s="38"/>
      <c r="EY471" s="38"/>
      <c r="EZ471" s="38"/>
      <c r="FA471" s="38"/>
      <c r="FB471" s="38"/>
      <c r="FC471" s="38"/>
      <c r="FD471" s="38"/>
      <c r="FE471" s="38"/>
      <c r="FF471" s="38"/>
      <c r="FG471" s="38"/>
      <c r="FH471" s="38"/>
      <c r="FI471" s="38"/>
      <c r="FJ471" s="38"/>
      <c r="FK471" s="38"/>
      <c r="FL471" s="38"/>
      <c r="FM471" s="38"/>
      <c r="FN471" s="38"/>
      <c r="FO471" s="38"/>
      <c r="FP471" s="38"/>
      <c r="FQ471" s="38"/>
      <c r="FR471" s="38"/>
      <c r="FS471" s="38"/>
      <c r="FT471" s="38"/>
      <c r="FU471" s="38"/>
      <c r="FV471" s="38"/>
      <c r="FW471" s="38"/>
      <c r="FX471" s="38"/>
      <c r="FY471" s="38"/>
      <c r="FZ471" s="38"/>
      <c r="GA471" s="38"/>
      <c r="GB471" s="38"/>
      <c r="GC471" s="38"/>
      <c r="GD471" s="38"/>
      <c r="GE471" s="38"/>
      <c r="GF471" s="38"/>
      <c r="GG471" s="38"/>
      <c r="GH471" s="38"/>
      <c r="GI471" s="38"/>
      <c r="GJ471" s="38"/>
      <c r="GK471" s="38"/>
      <c r="GL471" s="38"/>
      <c r="GM471" s="38"/>
      <c r="GN471" s="38"/>
      <c r="GO471" s="38"/>
      <c r="GP471" s="38"/>
      <c r="GQ471" s="38"/>
      <c r="GR471" s="38"/>
      <c r="GS471" s="38"/>
      <c r="GT471" s="38"/>
      <c r="GU471" s="38"/>
      <c r="GV471" s="38"/>
      <c r="GW471" s="38"/>
      <c r="GX471" s="38"/>
      <c r="GY471" s="38"/>
      <c r="GZ471" s="38"/>
      <c r="HA471" s="38"/>
      <c r="HB471" s="38"/>
      <c r="HC471" s="38"/>
      <c r="HD471" s="38"/>
      <c r="HE471" s="38"/>
      <c r="HF471" s="38"/>
      <c r="HG471" s="38"/>
      <c r="HH471" s="38"/>
      <c r="HI471" s="38"/>
    </row>
    <row r="472" spans="2:18" ht="12.75">
      <c r="B472" s="4" t="s">
        <v>560</v>
      </c>
      <c r="C472" s="15">
        <v>42631</v>
      </c>
      <c r="D472" s="4">
        <v>6</v>
      </c>
      <c r="E472" s="5" t="s">
        <v>396</v>
      </c>
      <c r="F472" s="5">
        <v>8</v>
      </c>
      <c r="G472" s="5" t="s">
        <v>33</v>
      </c>
      <c r="H472" s="5" t="s">
        <v>428</v>
      </c>
      <c r="I472" s="5" t="s">
        <v>429</v>
      </c>
      <c r="J472" s="5" t="s">
        <v>430</v>
      </c>
      <c r="K472" s="4">
        <v>3</v>
      </c>
      <c r="L472" s="4">
        <v>2</v>
      </c>
      <c r="M472" s="4">
        <v>2</v>
      </c>
      <c r="N472" s="5">
        <v>30</v>
      </c>
      <c r="O472" s="5">
        <v>35</v>
      </c>
      <c r="P472" s="5">
        <v>35</v>
      </c>
      <c r="Q472" s="5">
        <v>100</v>
      </c>
      <c r="R472" s="49">
        <v>2</v>
      </c>
    </row>
    <row r="473" spans="2:18" ht="12.75">
      <c r="B473" s="4" t="s">
        <v>560</v>
      </c>
      <c r="C473" s="15">
        <v>42630</v>
      </c>
      <c r="D473" s="4">
        <v>5</v>
      </c>
      <c r="E473" s="5" t="s">
        <v>396</v>
      </c>
      <c r="F473" s="5">
        <v>8</v>
      </c>
      <c r="G473" s="5" t="s">
        <v>33</v>
      </c>
      <c r="H473" s="5" t="s">
        <v>428</v>
      </c>
      <c r="I473" s="5" t="s">
        <v>429</v>
      </c>
      <c r="J473" s="5" t="s">
        <v>430</v>
      </c>
      <c r="K473" s="4">
        <v>3</v>
      </c>
      <c r="L473" s="4">
        <v>3</v>
      </c>
      <c r="M473" s="4">
        <v>3</v>
      </c>
      <c r="N473" s="5">
        <v>30</v>
      </c>
      <c r="O473" s="5">
        <v>30</v>
      </c>
      <c r="P473" s="5">
        <v>30</v>
      </c>
      <c r="Q473" s="5">
        <v>90</v>
      </c>
      <c r="R473" s="49">
        <v>3</v>
      </c>
    </row>
    <row r="474" spans="2:18" ht="12.75">
      <c r="B474" s="4" t="s">
        <v>181</v>
      </c>
      <c r="C474" s="15">
        <v>42539</v>
      </c>
      <c r="D474" s="4">
        <v>7</v>
      </c>
      <c r="E474" s="5" t="s">
        <v>396</v>
      </c>
      <c r="F474" s="5">
        <v>8</v>
      </c>
      <c r="G474" s="5" t="s">
        <v>33</v>
      </c>
      <c r="H474" s="5" t="s">
        <v>428</v>
      </c>
      <c r="I474" s="5" t="s">
        <v>429</v>
      </c>
      <c r="J474" s="5" t="s">
        <v>430</v>
      </c>
      <c r="K474" s="4">
        <v>4</v>
      </c>
      <c r="L474" s="4">
        <v>5</v>
      </c>
      <c r="M474" s="4">
        <v>3</v>
      </c>
      <c r="N474" s="5">
        <v>25</v>
      </c>
      <c r="O474" s="5">
        <v>20</v>
      </c>
      <c r="P474" s="5">
        <v>30</v>
      </c>
      <c r="Q474" s="5">
        <v>75</v>
      </c>
      <c r="R474" s="49">
        <v>4</v>
      </c>
    </row>
    <row r="475" spans="2:18" ht="12.75">
      <c r="B475" s="4" t="s">
        <v>508</v>
      </c>
      <c r="C475" s="15">
        <v>42609</v>
      </c>
      <c r="D475" s="4">
        <v>5</v>
      </c>
      <c r="E475" s="5" t="s">
        <v>396</v>
      </c>
      <c r="F475" s="5">
        <v>8</v>
      </c>
      <c r="G475" s="5" t="s">
        <v>33</v>
      </c>
      <c r="H475" s="5" t="s">
        <v>428</v>
      </c>
      <c r="I475" s="5" t="s">
        <v>429</v>
      </c>
      <c r="J475" s="5" t="s">
        <v>430</v>
      </c>
      <c r="K475" s="4">
        <v>3</v>
      </c>
      <c r="L475" s="4">
        <v>4</v>
      </c>
      <c r="M475" s="4">
        <v>5</v>
      </c>
      <c r="N475" s="5">
        <v>30</v>
      </c>
      <c r="O475" s="5">
        <v>25</v>
      </c>
      <c r="P475" s="5">
        <v>20</v>
      </c>
      <c r="Q475" s="5">
        <v>75</v>
      </c>
      <c r="R475" s="49">
        <v>5</v>
      </c>
    </row>
    <row r="476" spans="2:19" ht="12.75">
      <c r="B476" s="12" t="s">
        <v>508</v>
      </c>
      <c r="C476" s="16">
        <v>42610</v>
      </c>
      <c r="D476" s="12">
        <v>5</v>
      </c>
      <c r="E476" s="13" t="s">
        <v>396</v>
      </c>
      <c r="F476" s="13">
        <v>8</v>
      </c>
      <c r="G476" s="13" t="s">
        <v>33</v>
      </c>
      <c r="H476" s="13" t="s">
        <v>428</v>
      </c>
      <c r="I476" s="13" t="s">
        <v>429</v>
      </c>
      <c r="J476" s="13" t="s">
        <v>430</v>
      </c>
      <c r="K476" s="12">
        <v>4</v>
      </c>
      <c r="L476" s="12">
        <v>5</v>
      </c>
      <c r="M476" s="12">
        <v>3</v>
      </c>
      <c r="N476" s="13">
        <v>25</v>
      </c>
      <c r="O476" s="13">
        <v>20</v>
      </c>
      <c r="P476" s="13">
        <v>30</v>
      </c>
      <c r="Q476" s="13">
        <v>75</v>
      </c>
      <c r="R476" s="55">
        <v>6</v>
      </c>
      <c r="S476" s="60"/>
    </row>
    <row r="477" spans="2:19" ht="12.75">
      <c r="B477" s="4" t="s">
        <v>326</v>
      </c>
      <c r="C477" s="15" t="s">
        <v>327</v>
      </c>
      <c r="D477" s="4">
        <v>3</v>
      </c>
      <c r="E477" s="5" t="s">
        <v>332</v>
      </c>
      <c r="F477" s="5">
        <v>8</v>
      </c>
      <c r="G477" s="5" t="s">
        <v>33</v>
      </c>
      <c r="H477" s="5" t="s">
        <v>363</v>
      </c>
      <c r="I477" s="5" t="s">
        <v>364</v>
      </c>
      <c r="J477" s="5">
        <v>0</v>
      </c>
      <c r="K477" s="4">
        <v>2</v>
      </c>
      <c r="L477" s="4">
        <v>2</v>
      </c>
      <c r="M477" s="4">
        <v>2</v>
      </c>
      <c r="N477" s="5">
        <v>35</v>
      </c>
      <c r="O477" s="5">
        <v>35</v>
      </c>
      <c r="P477" s="5">
        <v>35</v>
      </c>
      <c r="Q477" s="5">
        <v>105</v>
      </c>
      <c r="R477" s="49">
        <v>1</v>
      </c>
      <c r="S477" s="43">
        <v>505</v>
      </c>
    </row>
    <row r="478" spans="2:18" ht="12.75">
      <c r="B478" s="4" t="s">
        <v>326</v>
      </c>
      <c r="C478" s="15">
        <v>42519</v>
      </c>
      <c r="D478" s="4">
        <v>5</v>
      </c>
      <c r="E478" s="5" t="s">
        <v>332</v>
      </c>
      <c r="F478" s="5">
        <v>8</v>
      </c>
      <c r="G478" s="5" t="s">
        <v>33</v>
      </c>
      <c r="H478" s="5" t="s">
        <v>363</v>
      </c>
      <c r="I478" s="5" t="s">
        <v>364</v>
      </c>
      <c r="J478" s="5">
        <v>0</v>
      </c>
      <c r="K478" s="4">
        <v>3</v>
      </c>
      <c r="L478" s="4">
        <v>3</v>
      </c>
      <c r="M478" s="4">
        <v>3</v>
      </c>
      <c r="N478" s="5">
        <v>30</v>
      </c>
      <c r="O478" s="5">
        <v>30</v>
      </c>
      <c r="P478" s="5">
        <v>30</v>
      </c>
      <c r="Q478" s="5">
        <v>90</v>
      </c>
      <c r="R478" s="49">
        <v>2</v>
      </c>
    </row>
    <row r="479" spans="2:18" ht="12.75">
      <c r="B479" s="4" t="s">
        <v>181</v>
      </c>
      <c r="C479" s="15">
        <v>42540</v>
      </c>
      <c r="D479" s="4">
        <v>5</v>
      </c>
      <c r="E479" s="5" t="s">
        <v>332</v>
      </c>
      <c r="F479" s="5">
        <v>8</v>
      </c>
      <c r="G479" s="5" t="s">
        <v>33</v>
      </c>
      <c r="H479" s="5" t="s">
        <v>363</v>
      </c>
      <c r="I479" s="5" t="s">
        <v>364</v>
      </c>
      <c r="J479" s="5">
        <v>0</v>
      </c>
      <c r="K479" s="4">
        <v>4</v>
      </c>
      <c r="L479" s="4">
        <v>1</v>
      </c>
      <c r="M479" s="4">
        <v>4</v>
      </c>
      <c r="N479" s="5">
        <v>25</v>
      </c>
      <c r="O479" s="5">
        <v>40</v>
      </c>
      <c r="P479" s="5">
        <v>25</v>
      </c>
      <c r="Q479" s="5">
        <v>90</v>
      </c>
      <c r="R479" s="49">
        <v>3</v>
      </c>
    </row>
    <row r="480" spans="2:18" ht="12.75">
      <c r="B480" s="4" t="s">
        <v>508</v>
      </c>
      <c r="C480" s="15">
        <v>42609</v>
      </c>
      <c r="D480" s="4">
        <v>5</v>
      </c>
      <c r="E480" s="5" t="s">
        <v>332</v>
      </c>
      <c r="F480" s="5">
        <v>8</v>
      </c>
      <c r="G480" s="5" t="s">
        <v>33</v>
      </c>
      <c r="H480" s="5" t="s">
        <v>363</v>
      </c>
      <c r="I480" s="5" t="s">
        <v>364</v>
      </c>
      <c r="J480" s="5">
        <v>0</v>
      </c>
      <c r="K480" s="4">
        <v>4</v>
      </c>
      <c r="L480" s="4">
        <v>2</v>
      </c>
      <c r="M480" s="4">
        <v>3</v>
      </c>
      <c r="N480" s="5">
        <v>25</v>
      </c>
      <c r="O480" s="5">
        <v>35</v>
      </c>
      <c r="P480" s="5">
        <v>30</v>
      </c>
      <c r="Q480" s="5">
        <v>90</v>
      </c>
      <c r="R480" s="49">
        <v>4</v>
      </c>
    </row>
    <row r="481" spans="2:18" ht="12.75">
      <c r="B481" s="4" t="s">
        <v>181</v>
      </c>
      <c r="C481" s="15">
        <v>42539</v>
      </c>
      <c r="D481" s="4">
        <v>7</v>
      </c>
      <c r="E481" s="5" t="s">
        <v>332</v>
      </c>
      <c r="F481" s="5">
        <v>8</v>
      </c>
      <c r="G481" s="5" t="s">
        <v>33</v>
      </c>
      <c r="H481" s="5" t="s">
        <v>363</v>
      </c>
      <c r="I481" s="5" t="s">
        <v>364</v>
      </c>
      <c r="J481" s="5">
        <v>0</v>
      </c>
      <c r="K481" s="4">
        <v>5</v>
      </c>
      <c r="L481" s="4">
        <v>4</v>
      </c>
      <c r="M481" s="4">
        <v>5</v>
      </c>
      <c r="N481" s="5">
        <v>20</v>
      </c>
      <c r="O481" s="5">
        <v>25</v>
      </c>
      <c r="P481" s="5">
        <v>20</v>
      </c>
      <c r="Q481" s="5">
        <v>65</v>
      </c>
      <c r="R481" s="49">
        <v>5</v>
      </c>
    </row>
    <row r="482" spans="2:19" ht="12.75">
      <c r="B482" s="12" t="s">
        <v>508</v>
      </c>
      <c r="C482" s="16">
        <v>42610</v>
      </c>
      <c r="D482" s="12">
        <v>5</v>
      </c>
      <c r="E482" s="13" t="s">
        <v>332</v>
      </c>
      <c r="F482" s="13">
        <v>8</v>
      </c>
      <c r="G482" s="13" t="s">
        <v>33</v>
      </c>
      <c r="H482" s="13" t="s">
        <v>363</v>
      </c>
      <c r="I482" s="13" t="s">
        <v>364</v>
      </c>
      <c r="J482" s="13">
        <v>0</v>
      </c>
      <c r="K482" s="12">
        <v>5</v>
      </c>
      <c r="L482" s="12">
        <v>4</v>
      </c>
      <c r="M482" s="12">
        <v>5</v>
      </c>
      <c r="N482" s="13">
        <v>20</v>
      </c>
      <c r="O482" s="13">
        <v>25</v>
      </c>
      <c r="P482" s="13">
        <v>20</v>
      </c>
      <c r="Q482" s="13">
        <v>65</v>
      </c>
      <c r="R482" s="55">
        <v>6</v>
      </c>
      <c r="S482" s="60"/>
    </row>
    <row r="483" spans="2:19" ht="12.75">
      <c r="B483" s="4" t="s">
        <v>560</v>
      </c>
      <c r="C483" s="15">
        <v>42630</v>
      </c>
      <c r="D483" s="4">
        <v>5</v>
      </c>
      <c r="E483" s="5" t="s">
        <v>473</v>
      </c>
      <c r="F483" s="5">
        <v>8</v>
      </c>
      <c r="G483" s="5" t="s">
        <v>33</v>
      </c>
      <c r="H483" s="5">
        <v>19813538</v>
      </c>
      <c r="I483" s="5">
        <v>538</v>
      </c>
      <c r="J483" s="5">
        <v>0</v>
      </c>
      <c r="K483" s="4">
        <v>2</v>
      </c>
      <c r="L483" s="4">
        <v>2</v>
      </c>
      <c r="M483" s="4">
        <v>2</v>
      </c>
      <c r="N483" s="5">
        <v>35</v>
      </c>
      <c r="O483" s="5">
        <v>35</v>
      </c>
      <c r="P483" s="5">
        <v>35</v>
      </c>
      <c r="Q483" s="5">
        <v>105</v>
      </c>
      <c r="R483" s="49">
        <v>1</v>
      </c>
      <c r="S483" s="43">
        <v>545</v>
      </c>
    </row>
    <row r="484" spans="2:18" ht="12.75">
      <c r="B484" s="4" t="s">
        <v>507</v>
      </c>
      <c r="C484" s="15" t="s">
        <v>457</v>
      </c>
      <c r="D484" s="4">
        <v>6</v>
      </c>
      <c r="E484" s="5" t="s">
        <v>473</v>
      </c>
      <c r="F484" s="5">
        <v>8</v>
      </c>
      <c r="G484" s="5" t="s">
        <v>33</v>
      </c>
      <c r="H484" s="5">
        <v>19813538</v>
      </c>
      <c r="I484" s="5">
        <v>538</v>
      </c>
      <c r="J484" s="5">
        <v>0</v>
      </c>
      <c r="K484" s="4">
        <v>3</v>
      </c>
      <c r="L484" s="4">
        <v>3</v>
      </c>
      <c r="M484" s="4">
        <v>2</v>
      </c>
      <c r="N484" s="5">
        <v>30</v>
      </c>
      <c r="O484" s="5">
        <v>30</v>
      </c>
      <c r="P484" s="5">
        <v>35</v>
      </c>
      <c r="Q484" s="5">
        <v>95</v>
      </c>
      <c r="R484" s="49">
        <v>2</v>
      </c>
    </row>
    <row r="485" spans="2:18" ht="12.75">
      <c r="B485" s="4" t="s">
        <v>508</v>
      </c>
      <c r="C485" s="15">
        <v>42610</v>
      </c>
      <c r="D485" s="4">
        <v>5</v>
      </c>
      <c r="E485" s="5" t="s">
        <v>473</v>
      </c>
      <c r="F485" s="5">
        <v>8</v>
      </c>
      <c r="G485" s="5" t="s">
        <v>33</v>
      </c>
      <c r="H485" s="5">
        <v>19813538</v>
      </c>
      <c r="I485" s="5">
        <v>538</v>
      </c>
      <c r="J485" s="5">
        <v>0</v>
      </c>
      <c r="K485" s="4">
        <v>3</v>
      </c>
      <c r="L485" s="4">
        <v>3</v>
      </c>
      <c r="M485" s="4">
        <v>2</v>
      </c>
      <c r="N485" s="5">
        <v>30</v>
      </c>
      <c r="O485" s="5">
        <v>30</v>
      </c>
      <c r="P485" s="5">
        <v>35</v>
      </c>
      <c r="Q485" s="5">
        <v>95</v>
      </c>
      <c r="R485" s="49">
        <v>3</v>
      </c>
    </row>
    <row r="486" spans="2:18" ht="12.75">
      <c r="B486" s="4" t="s">
        <v>560</v>
      </c>
      <c r="C486" s="15">
        <v>42631</v>
      </c>
      <c r="D486" s="4">
        <v>6</v>
      </c>
      <c r="E486" s="5" t="s">
        <v>473</v>
      </c>
      <c r="F486" s="5">
        <v>8</v>
      </c>
      <c r="G486" s="5" t="s">
        <v>33</v>
      </c>
      <c r="H486" s="5">
        <v>19813538</v>
      </c>
      <c r="I486" s="5">
        <v>538</v>
      </c>
      <c r="J486" s="5">
        <v>0</v>
      </c>
      <c r="K486" s="4">
        <v>2</v>
      </c>
      <c r="L486" s="4">
        <v>4</v>
      </c>
      <c r="M486" s="4">
        <v>3</v>
      </c>
      <c r="N486" s="5">
        <v>35</v>
      </c>
      <c r="O486" s="5">
        <v>25</v>
      </c>
      <c r="P486" s="5">
        <v>30</v>
      </c>
      <c r="Q486" s="5">
        <v>90</v>
      </c>
      <c r="R486" s="49">
        <v>4</v>
      </c>
    </row>
    <row r="487" spans="2:18" ht="12.75">
      <c r="B487" s="4" t="s">
        <v>507</v>
      </c>
      <c r="C487" s="15" t="s">
        <v>499</v>
      </c>
      <c r="D487" s="4">
        <v>7</v>
      </c>
      <c r="E487" s="5" t="s">
        <v>473</v>
      </c>
      <c r="F487" s="5">
        <v>8</v>
      </c>
      <c r="G487" s="5" t="s">
        <v>33</v>
      </c>
      <c r="H487" s="5">
        <v>19813538</v>
      </c>
      <c r="I487" s="5">
        <v>538</v>
      </c>
      <c r="J487" s="5">
        <v>0</v>
      </c>
      <c r="K487" s="4">
        <v>4</v>
      </c>
      <c r="L487" s="4">
        <v>3</v>
      </c>
      <c r="M487" s="4">
        <v>3</v>
      </c>
      <c r="N487" s="5">
        <v>25</v>
      </c>
      <c r="O487" s="5">
        <v>30</v>
      </c>
      <c r="P487" s="5">
        <v>30</v>
      </c>
      <c r="Q487" s="5">
        <v>85</v>
      </c>
      <c r="R487" s="49">
        <v>5</v>
      </c>
    </row>
    <row r="488" spans="2:19" ht="12.75">
      <c r="B488" s="12" t="s">
        <v>508</v>
      </c>
      <c r="C488" s="16">
        <v>42609</v>
      </c>
      <c r="D488" s="12">
        <v>5</v>
      </c>
      <c r="E488" s="13" t="s">
        <v>473</v>
      </c>
      <c r="F488" s="13">
        <v>8</v>
      </c>
      <c r="G488" s="13" t="s">
        <v>33</v>
      </c>
      <c r="H488" s="13">
        <v>19813538</v>
      </c>
      <c r="I488" s="13">
        <v>538</v>
      </c>
      <c r="J488" s="13">
        <v>0</v>
      </c>
      <c r="K488" s="12">
        <v>5</v>
      </c>
      <c r="L488" s="12">
        <v>3</v>
      </c>
      <c r="M488" s="12">
        <v>4</v>
      </c>
      <c r="N488" s="13">
        <v>20</v>
      </c>
      <c r="O488" s="13">
        <v>30</v>
      </c>
      <c r="P488" s="13">
        <v>25</v>
      </c>
      <c r="Q488" s="13">
        <v>75</v>
      </c>
      <c r="R488" s="55">
        <v>6</v>
      </c>
      <c r="S488" s="60"/>
    </row>
    <row r="489" spans="2:19" ht="12.75">
      <c r="B489" s="12" t="s">
        <v>181</v>
      </c>
      <c r="C489" s="16" t="s">
        <v>323</v>
      </c>
      <c r="D489" s="12">
        <v>7</v>
      </c>
      <c r="E489" s="13" t="s">
        <v>197</v>
      </c>
      <c r="F489" s="13">
        <v>8</v>
      </c>
      <c r="G489" s="13" t="s">
        <v>33</v>
      </c>
      <c r="H489" s="13">
        <v>19604685</v>
      </c>
      <c r="I489" s="13">
        <v>685</v>
      </c>
      <c r="J489" s="13">
        <v>1</v>
      </c>
      <c r="K489" s="12">
        <v>1</v>
      </c>
      <c r="L489" s="12">
        <v>1</v>
      </c>
      <c r="M489" s="12">
        <v>1</v>
      </c>
      <c r="N489" s="13">
        <v>40</v>
      </c>
      <c r="O489" s="13">
        <v>40</v>
      </c>
      <c r="P489" s="13">
        <v>40</v>
      </c>
      <c r="Q489" s="13">
        <v>120</v>
      </c>
      <c r="R489" s="55">
        <v>1</v>
      </c>
      <c r="S489" s="60">
        <v>120</v>
      </c>
    </row>
    <row r="490" spans="2:19" ht="12.75">
      <c r="B490" s="4" t="s">
        <v>560</v>
      </c>
      <c r="C490" s="15">
        <v>42630</v>
      </c>
      <c r="D490" s="4">
        <v>9</v>
      </c>
      <c r="E490" s="48" t="s">
        <v>575</v>
      </c>
      <c r="F490" s="48">
        <v>8</v>
      </c>
      <c r="G490" s="48" t="s">
        <v>33</v>
      </c>
      <c r="H490" s="48">
        <v>19023503</v>
      </c>
      <c r="I490" s="48">
        <v>503</v>
      </c>
      <c r="J490" s="48">
        <v>10</v>
      </c>
      <c r="K490" s="4">
        <v>2</v>
      </c>
      <c r="L490" s="4">
        <v>4</v>
      </c>
      <c r="M490" s="4">
        <v>3</v>
      </c>
      <c r="N490" s="5">
        <v>45</v>
      </c>
      <c r="O490" s="5">
        <v>35</v>
      </c>
      <c r="P490" s="5">
        <v>40</v>
      </c>
      <c r="Q490" s="5">
        <v>120</v>
      </c>
      <c r="R490" s="49">
        <v>1</v>
      </c>
      <c r="S490" s="43">
        <v>235</v>
      </c>
    </row>
    <row r="491" spans="2:19" ht="12.75">
      <c r="B491" s="12" t="s">
        <v>560</v>
      </c>
      <c r="C491" s="16">
        <v>42631</v>
      </c>
      <c r="D491" s="12">
        <v>9</v>
      </c>
      <c r="E491" s="52" t="s">
        <v>575</v>
      </c>
      <c r="F491" s="52">
        <v>8</v>
      </c>
      <c r="G491" s="52" t="s">
        <v>33</v>
      </c>
      <c r="H491" s="52">
        <v>19023503</v>
      </c>
      <c r="I491" s="52">
        <v>503</v>
      </c>
      <c r="J491" s="52">
        <v>10</v>
      </c>
      <c r="K491" s="12">
        <v>5</v>
      </c>
      <c r="L491" s="12">
        <v>3</v>
      </c>
      <c r="M491" s="12">
        <v>2</v>
      </c>
      <c r="N491" s="13">
        <v>30</v>
      </c>
      <c r="O491" s="13">
        <v>40</v>
      </c>
      <c r="P491" s="13">
        <v>45</v>
      </c>
      <c r="Q491" s="13">
        <v>115</v>
      </c>
      <c r="R491" s="55">
        <v>2</v>
      </c>
      <c r="S491" s="60"/>
    </row>
    <row r="492" spans="2:19" ht="12.75">
      <c r="B492" s="4" t="s">
        <v>181</v>
      </c>
      <c r="C492" s="15" t="s">
        <v>324</v>
      </c>
      <c r="D492" s="4">
        <v>6</v>
      </c>
      <c r="E492" s="5" t="s">
        <v>194</v>
      </c>
      <c r="F492" s="5">
        <v>8</v>
      </c>
      <c r="G492" s="5" t="s">
        <v>33</v>
      </c>
      <c r="H492" s="5">
        <v>19604640</v>
      </c>
      <c r="I492" s="5">
        <v>109</v>
      </c>
      <c r="J492" s="5">
        <v>1</v>
      </c>
      <c r="K492" s="4">
        <v>1</v>
      </c>
      <c r="L492" s="4">
        <v>3</v>
      </c>
      <c r="M492" s="4">
        <v>1</v>
      </c>
      <c r="N492" s="5">
        <v>40</v>
      </c>
      <c r="O492" s="5">
        <v>30</v>
      </c>
      <c r="P492" s="5">
        <v>40</v>
      </c>
      <c r="Q492" s="5">
        <v>110</v>
      </c>
      <c r="R492" s="49">
        <v>1</v>
      </c>
      <c r="S492" s="43">
        <v>215</v>
      </c>
    </row>
    <row r="493" spans="2:19" ht="12.75">
      <c r="B493" s="12" t="s">
        <v>181</v>
      </c>
      <c r="C493" s="16" t="s">
        <v>323</v>
      </c>
      <c r="D493" s="12">
        <v>6</v>
      </c>
      <c r="E493" s="13" t="s">
        <v>194</v>
      </c>
      <c r="F493" s="13">
        <v>8</v>
      </c>
      <c r="G493" s="13" t="s">
        <v>33</v>
      </c>
      <c r="H493" s="13">
        <v>19604640</v>
      </c>
      <c r="I493" s="13">
        <v>109</v>
      </c>
      <c r="J493" s="13">
        <v>1</v>
      </c>
      <c r="K493" s="12">
        <v>2</v>
      </c>
      <c r="L493" s="12">
        <v>2</v>
      </c>
      <c r="M493" s="12">
        <v>2</v>
      </c>
      <c r="N493" s="13">
        <v>35</v>
      </c>
      <c r="O493" s="13">
        <v>35</v>
      </c>
      <c r="P493" s="13">
        <v>35</v>
      </c>
      <c r="Q493" s="13">
        <v>105</v>
      </c>
      <c r="R493" s="55">
        <v>2</v>
      </c>
      <c r="S493" s="60"/>
    </row>
    <row r="494" spans="2:19" ht="12.75">
      <c r="B494" s="4" t="s">
        <v>508</v>
      </c>
      <c r="C494" s="15">
        <v>42609</v>
      </c>
      <c r="D494" s="4">
        <v>5</v>
      </c>
      <c r="E494" s="5" t="s">
        <v>476</v>
      </c>
      <c r="F494" s="5">
        <v>8</v>
      </c>
      <c r="G494" s="5" t="s">
        <v>33</v>
      </c>
      <c r="H494" s="5">
        <v>93001145</v>
      </c>
      <c r="I494" s="5">
        <v>145</v>
      </c>
      <c r="J494" s="5">
        <v>1</v>
      </c>
      <c r="K494" s="4">
        <v>1</v>
      </c>
      <c r="L494" s="4">
        <v>1</v>
      </c>
      <c r="M494" s="4">
        <v>1</v>
      </c>
      <c r="N494" s="5">
        <v>40</v>
      </c>
      <c r="O494" s="5">
        <v>40</v>
      </c>
      <c r="P494" s="5">
        <v>40</v>
      </c>
      <c r="Q494" s="5">
        <v>120</v>
      </c>
      <c r="R494" s="49">
        <v>1</v>
      </c>
      <c r="S494" s="43">
        <v>620</v>
      </c>
    </row>
    <row r="495" spans="2:18" ht="12.75">
      <c r="B495" s="4" t="s">
        <v>508</v>
      </c>
      <c r="C495" s="15">
        <v>42610</v>
      </c>
      <c r="D495" s="4">
        <v>5</v>
      </c>
      <c r="E495" s="5" t="s">
        <v>476</v>
      </c>
      <c r="F495" s="5">
        <v>8</v>
      </c>
      <c r="G495" s="5" t="s">
        <v>33</v>
      </c>
      <c r="H495" s="5">
        <v>93001145</v>
      </c>
      <c r="I495" s="5">
        <v>145</v>
      </c>
      <c r="J495" s="5">
        <v>1</v>
      </c>
      <c r="K495" s="4">
        <v>1</v>
      </c>
      <c r="L495" s="4">
        <v>1</v>
      </c>
      <c r="M495" s="4">
        <v>1</v>
      </c>
      <c r="N495" s="5">
        <v>40</v>
      </c>
      <c r="O495" s="5">
        <v>40</v>
      </c>
      <c r="P495" s="5">
        <v>40</v>
      </c>
      <c r="Q495" s="5">
        <v>120</v>
      </c>
      <c r="R495" s="49">
        <v>2</v>
      </c>
    </row>
    <row r="496" spans="2:18" ht="12.75">
      <c r="B496" s="4" t="s">
        <v>560</v>
      </c>
      <c r="C496" s="15">
        <v>42630</v>
      </c>
      <c r="D496" s="4">
        <v>5</v>
      </c>
      <c r="E496" s="5" t="s">
        <v>476</v>
      </c>
      <c r="F496" s="5">
        <v>8</v>
      </c>
      <c r="G496" s="5" t="s">
        <v>33</v>
      </c>
      <c r="H496" s="5">
        <v>93001145</v>
      </c>
      <c r="I496" s="5">
        <v>145</v>
      </c>
      <c r="J496" s="5">
        <v>1</v>
      </c>
      <c r="K496" s="4">
        <v>1</v>
      </c>
      <c r="L496" s="4">
        <v>1</v>
      </c>
      <c r="M496" s="4">
        <v>1</v>
      </c>
      <c r="N496" s="5">
        <v>40</v>
      </c>
      <c r="O496" s="5">
        <v>40</v>
      </c>
      <c r="P496" s="5">
        <v>40</v>
      </c>
      <c r="Q496" s="5">
        <v>120</v>
      </c>
      <c r="R496" s="49">
        <v>3</v>
      </c>
    </row>
    <row r="497" spans="2:18" ht="12.75">
      <c r="B497" s="4" t="s">
        <v>560</v>
      </c>
      <c r="C497" s="15">
        <v>42631</v>
      </c>
      <c r="D497" s="4">
        <v>6</v>
      </c>
      <c r="E497" s="5" t="s">
        <v>476</v>
      </c>
      <c r="F497" s="5">
        <v>8</v>
      </c>
      <c r="G497" s="5" t="s">
        <v>33</v>
      </c>
      <c r="H497" s="5">
        <v>93001145</v>
      </c>
      <c r="I497" s="5">
        <v>145</v>
      </c>
      <c r="J497" s="5">
        <v>1</v>
      </c>
      <c r="K497" s="4">
        <v>1</v>
      </c>
      <c r="L497" s="4">
        <v>1</v>
      </c>
      <c r="M497" s="4">
        <v>1</v>
      </c>
      <c r="N497" s="5">
        <v>40</v>
      </c>
      <c r="O497" s="5">
        <v>40</v>
      </c>
      <c r="P497" s="5">
        <v>40</v>
      </c>
      <c r="Q497" s="5">
        <v>120</v>
      </c>
      <c r="R497" s="49">
        <v>4</v>
      </c>
    </row>
    <row r="498" spans="2:18" ht="12.75">
      <c r="B498" s="4" t="s">
        <v>507</v>
      </c>
      <c r="C498" s="15" t="s">
        <v>457</v>
      </c>
      <c r="D498" s="4">
        <v>6</v>
      </c>
      <c r="E498" s="5" t="s">
        <v>476</v>
      </c>
      <c r="F498" s="5">
        <v>8</v>
      </c>
      <c r="G498" s="5" t="s">
        <v>33</v>
      </c>
      <c r="H498" s="5">
        <v>93001145</v>
      </c>
      <c r="I498" s="5">
        <v>145</v>
      </c>
      <c r="J498" s="5">
        <v>1</v>
      </c>
      <c r="K498" s="4">
        <v>4</v>
      </c>
      <c r="L498" s="4">
        <v>4</v>
      </c>
      <c r="M498" s="4">
        <v>5</v>
      </c>
      <c r="N498" s="5">
        <v>25</v>
      </c>
      <c r="O498" s="5">
        <v>25</v>
      </c>
      <c r="P498" s="5">
        <v>20</v>
      </c>
      <c r="Q498" s="5">
        <v>70</v>
      </c>
      <c r="R498" s="49">
        <v>5</v>
      </c>
    </row>
    <row r="499" spans="2:19" ht="12.75">
      <c r="B499" s="12" t="s">
        <v>507</v>
      </c>
      <c r="C499" s="16" t="s">
        <v>499</v>
      </c>
      <c r="D499" s="13">
        <v>7</v>
      </c>
      <c r="E499" s="13" t="s">
        <v>476</v>
      </c>
      <c r="F499" s="13">
        <v>8</v>
      </c>
      <c r="G499" s="13" t="s">
        <v>33</v>
      </c>
      <c r="H499" s="13">
        <v>93001145</v>
      </c>
      <c r="I499" s="13">
        <v>145</v>
      </c>
      <c r="J499" s="13">
        <v>1</v>
      </c>
      <c r="K499" s="12">
        <v>5</v>
      </c>
      <c r="L499" s="12">
        <v>4</v>
      </c>
      <c r="M499" s="12">
        <v>4</v>
      </c>
      <c r="N499" s="13">
        <v>20</v>
      </c>
      <c r="O499" s="13">
        <v>25</v>
      </c>
      <c r="P499" s="13">
        <v>25</v>
      </c>
      <c r="Q499" s="13">
        <v>70</v>
      </c>
      <c r="R499" s="55">
        <v>6</v>
      </c>
      <c r="S499" s="60"/>
    </row>
    <row r="500" spans="2:19" ht="12.75">
      <c r="B500" s="4" t="s">
        <v>560</v>
      </c>
      <c r="C500" s="15">
        <v>42630</v>
      </c>
      <c r="D500" s="4">
        <v>6</v>
      </c>
      <c r="E500" s="5" t="s">
        <v>50</v>
      </c>
      <c r="F500" s="5">
        <v>9</v>
      </c>
      <c r="G500" s="5" t="s">
        <v>33</v>
      </c>
      <c r="H500" s="5">
        <v>18953922</v>
      </c>
      <c r="I500" s="5">
        <v>922</v>
      </c>
      <c r="J500" s="5">
        <v>28</v>
      </c>
      <c r="K500" s="4">
        <v>3</v>
      </c>
      <c r="L500" s="4">
        <v>3</v>
      </c>
      <c r="M500" s="4">
        <v>3</v>
      </c>
      <c r="N500" s="5">
        <v>30</v>
      </c>
      <c r="O500" s="5">
        <v>30</v>
      </c>
      <c r="P500" s="5">
        <v>30</v>
      </c>
      <c r="Q500" s="5">
        <v>90</v>
      </c>
      <c r="R500" s="49">
        <v>1</v>
      </c>
      <c r="S500" s="43">
        <v>180</v>
      </c>
    </row>
    <row r="501" spans="2:19" ht="12.75">
      <c r="B501" s="12" t="s">
        <v>560</v>
      </c>
      <c r="C501" s="16">
        <v>42631</v>
      </c>
      <c r="D501" s="12">
        <v>7</v>
      </c>
      <c r="E501" s="13" t="s">
        <v>50</v>
      </c>
      <c r="F501" s="13">
        <v>9</v>
      </c>
      <c r="G501" s="13" t="s">
        <v>33</v>
      </c>
      <c r="H501" s="13">
        <v>18953922</v>
      </c>
      <c r="I501" s="13">
        <v>922</v>
      </c>
      <c r="J501" s="13">
        <v>28</v>
      </c>
      <c r="K501" s="12">
        <v>3</v>
      </c>
      <c r="L501" s="12">
        <v>3</v>
      </c>
      <c r="M501" s="12">
        <v>3</v>
      </c>
      <c r="N501" s="13">
        <v>30</v>
      </c>
      <c r="O501" s="13">
        <v>30</v>
      </c>
      <c r="P501" s="13">
        <v>30</v>
      </c>
      <c r="Q501" s="13">
        <v>90</v>
      </c>
      <c r="R501" s="55">
        <v>2</v>
      </c>
      <c r="S501" s="60"/>
    </row>
    <row r="502" spans="2:19" ht="12.75">
      <c r="B502" s="4" t="s">
        <v>181</v>
      </c>
      <c r="C502" s="15">
        <v>42539</v>
      </c>
      <c r="D502" s="4">
        <v>7</v>
      </c>
      <c r="E502" s="5" t="s">
        <v>397</v>
      </c>
      <c r="F502" s="5">
        <v>9</v>
      </c>
      <c r="G502" s="5" t="s">
        <v>33</v>
      </c>
      <c r="H502" s="5" t="s">
        <v>431</v>
      </c>
      <c r="I502" s="5" t="s">
        <v>432</v>
      </c>
      <c r="J502" s="5" t="s">
        <v>362</v>
      </c>
      <c r="K502" s="4">
        <v>2</v>
      </c>
      <c r="L502" s="4">
        <v>2</v>
      </c>
      <c r="M502" s="4">
        <v>2</v>
      </c>
      <c r="N502" s="5">
        <v>35</v>
      </c>
      <c r="O502" s="5">
        <v>35</v>
      </c>
      <c r="P502" s="5">
        <v>35</v>
      </c>
      <c r="Q502" s="5">
        <v>105</v>
      </c>
      <c r="R502" s="49">
        <v>1</v>
      </c>
      <c r="S502" s="43">
        <v>165</v>
      </c>
    </row>
    <row r="503" spans="2:19" ht="12.75">
      <c r="B503" s="12" t="s">
        <v>181</v>
      </c>
      <c r="C503" s="16">
        <v>42540</v>
      </c>
      <c r="D503" s="12">
        <v>5</v>
      </c>
      <c r="E503" s="13" t="s">
        <v>397</v>
      </c>
      <c r="F503" s="13">
        <v>9</v>
      </c>
      <c r="G503" s="13" t="s">
        <v>33</v>
      </c>
      <c r="H503" s="13" t="s">
        <v>431</v>
      </c>
      <c r="I503" s="13" t="s">
        <v>432</v>
      </c>
      <c r="J503" s="13" t="s">
        <v>362</v>
      </c>
      <c r="K503" s="12">
        <v>5</v>
      </c>
      <c r="L503" s="12">
        <v>5</v>
      </c>
      <c r="M503" s="12">
        <v>5</v>
      </c>
      <c r="N503" s="13">
        <v>20</v>
      </c>
      <c r="O503" s="13">
        <v>20</v>
      </c>
      <c r="P503" s="13">
        <v>20</v>
      </c>
      <c r="Q503" s="13">
        <v>60</v>
      </c>
      <c r="R503" s="55">
        <v>2</v>
      </c>
      <c r="S503" s="60"/>
    </row>
    <row r="504" spans="2:19" ht="12.75">
      <c r="B504" s="4" t="s">
        <v>507</v>
      </c>
      <c r="C504" s="15" t="s">
        <v>457</v>
      </c>
      <c r="D504" s="4">
        <v>6</v>
      </c>
      <c r="E504" s="5" t="s">
        <v>475</v>
      </c>
      <c r="F504" s="5">
        <v>9</v>
      </c>
      <c r="G504" s="5" t="s">
        <v>33</v>
      </c>
      <c r="H504" s="5">
        <v>15900527</v>
      </c>
      <c r="I504" s="5">
        <v>527</v>
      </c>
      <c r="J504" s="5">
        <v>10</v>
      </c>
      <c r="K504" s="4">
        <v>1</v>
      </c>
      <c r="L504" s="4">
        <v>1</v>
      </c>
      <c r="M504" s="4">
        <v>1</v>
      </c>
      <c r="N504" s="5">
        <v>40</v>
      </c>
      <c r="O504" s="5">
        <v>40</v>
      </c>
      <c r="P504" s="5">
        <v>40</v>
      </c>
      <c r="Q504" s="5">
        <v>120</v>
      </c>
      <c r="R504" s="49">
        <v>1</v>
      </c>
      <c r="S504" s="43">
        <v>360</v>
      </c>
    </row>
    <row r="505" spans="2:19" ht="12.75">
      <c r="B505" s="4" t="s">
        <v>507</v>
      </c>
      <c r="C505" s="15" t="s">
        <v>499</v>
      </c>
      <c r="D505" s="4">
        <v>7</v>
      </c>
      <c r="E505" s="5" t="s">
        <v>475</v>
      </c>
      <c r="F505" s="5">
        <v>9</v>
      </c>
      <c r="G505" s="5" t="s">
        <v>33</v>
      </c>
      <c r="H505" s="5">
        <v>15900527</v>
      </c>
      <c r="I505" s="5">
        <v>527</v>
      </c>
      <c r="J505" s="5">
        <v>10</v>
      </c>
      <c r="K505" s="4">
        <v>1</v>
      </c>
      <c r="L505" s="4">
        <v>1</v>
      </c>
      <c r="M505" s="4">
        <v>1</v>
      </c>
      <c r="N505" s="5">
        <v>40</v>
      </c>
      <c r="O505" s="5">
        <v>40</v>
      </c>
      <c r="P505" s="5">
        <v>40</v>
      </c>
      <c r="Q505" s="5">
        <v>120</v>
      </c>
      <c r="R505" s="49">
        <v>2</v>
      </c>
      <c r="S505" s="61"/>
    </row>
    <row r="506" spans="2:19" ht="12.75">
      <c r="B506" s="12" t="s">
        <v>560</v>
      </c>
      <c r="C506" s="16">
        <v>42630</v>
      </c>
      <c r="D506" s="12">
        <v>6</v>
      </c>
      <c r="E506" s="13" t="s">
        <v>475</v>
      </c>
      <c r="F506" s="13">
        <v>9</v>
      </c>
      <c r="G506" s="13" t="s">
        <v>33</v>
      </c>
      <c r="H506" s="13">
        <v>15900527</v>
      </c>
      <c r="I506" s="13">
        <v>527</v>
      </c>
      <c r="J506" s="13">
        <v>10</v>
      </c>
      <c r="K506" s="12">
        <v>1</v>
      </c>
      <c r="L506" s="12">
        <v>1</v>
      </c>
      <c r="M506" s="12">
        <v>1</v>
      </c>
      <c r="N506" s="13">
        <v>40</v>
      </c>
      <c r="O506" s="13">
        <v>40</v>
      </c>
      <c r="P506" s="13">
        <v>40</v>
      </c>
      <c r="Q506" s="13">
        <v>120</v>
      </c>
      <c r="R506" s="55">
        <v>3</v>
      </c>
      <c r="S506" s="60"/>
    </row>
    <row r="507" spans="2:19" ht="12.75">
      <c r="B507" s="12" t="s">
        <v>326</v>
      </c>
      <c r="C507" s="16">
        <v>42519</v>
      </c>
      <c r="D507" s="12">
        <v>6</v>
      </c>
      <c r="E507" s="13" t="s">
        <v>353</v>
      </c>
      <c r="F507" s="13">
        <v>9</v>
      </c>
      <c r="G507" s="13" t="s">
        <v>33</v>
      </c>
      <c r="H507" s="13" t="s">
        <v>375</v>
      </c>
      <c r="I507" s="13" t="s">
        <v>376</v>
      </c>
      <c r="J507" s="13" t="s">
        <v>370</v>
      </c>
      <c r="K507" s="12">
        <v>3</v>
      </c>
      <c r="L507" s="12">
        <v>3</v>
      </c>
      <c r="M507" s="12">
        <v>2</v>
      </c>
      <c r="N507" s="13">
        <v>30</v>
      </c>
      <c r="O507" s="13">
        <v>30</v>
      </c>
      <c r="P507" s="13">
        <v>35</v>
      </c>
      <c r="Q507" s="13">
        <v>95</v>
      </c>
      <c r="R507" s="55">
        <v>1</v>
      </c>
      <c r="S507" s="60">
        <v>95</v>
      </c>
    </row>
    <row r="508" spans="2:19" ht="12.75">
      <c r="B508" s="12" t="s">
        <v>181</v>
      </c>
      <c r="C508" s="16" t="s">
        <v>323</v>
      </c>
      <c r="D508" s="12">
        <v>7</v>
      </c>
      <c r="E508" s="13" t="s">
        <v>199</v>
      </c>
      <c r="F508" s="13">
        <v>9</v>
      </c>
      <c r="G508" s="13" t="s">
        <v>33</v>
      </c>
      <c r="H508" s="13">
        <v>19604717</v>
      </c>
      <c r="I508" s="13">
        <v>717</v>
      </c>
      <c r="J508" s="13">
        <v>1</v>
      </c>
      <c r="K508" s="12">
        <v>3</v>
      </c>
      <c r="L508" s="12">
        <v>3</v>
      </c>
      <c r="M508" s="12">
        <v>3</v>
      </c>
      <c r="N508" s="13">
        <v>30</v>
      </c>
      <c r="O508" s="13">
        <v>30</v>
      </c>
      <c r="P508" s="13">
        <v>30</v>
      </c>
      <c r="Q508" s="13">
        <v>90</v>
      </c>
      <c r="R508" s="55">
        <v>1</v>
      </c>
      <c r="S508" s="60">
        <v>90</v>
      </c>
    </row>
    <row r="509" spans="2:19" ht="12.75">
      <c r="B509" s="12" t="s">
        <v>560</v>
      </c>
      <c r="C509" s="16">
        <v>42631</v>
      </c>
      <c r="D509" s="12">
        <v>7</v>
      </c>
      <c r="E509" s="13" t="s">
        <v>116</v>
      </c>
      <c r="F509" s="13">
        <v>9</v>
      </c>
      <c r="G509" s="13" t="s">
        <v>33</v>
      </c>
      <c r="H509" s="13">
        <v>19020134</v>
      </c>
      <c r="I509" s="13">
        <v>134</v>
      </c>
      <c r="J509" s="13">
        <v>10</v>
      </c>
      <c r="K509" s="12">
        <v>1</v>
      </c>
      <c r="L509" s="12">
        <v>2</v>
      </c>
      <c r="M509" s="12">
        <v>2</v>
      </c>
      <c r="N509" s="13">
        <v>40</v>
      </c>
      <c r="O509" s="13">
        <v>35</v>
      </c>
      <c r="P509" s="13">
        <v>35</v>
      </c>
      <c r="Q509" s="13">
        <v>110</v>
      </c>
      <c r="R509" s="55">
        <v>1</v>
      </c>
      <c r="S509" s="60">
        <v>110</v>
      </c>
    </row>
    <row r="510" spans="2:19" ht="12.75">
      <c r="B510" s="4" t="s">
        <v>560</v>
      </c>
      <c r="C510" s="15">
        <v>42631</v>
      </c>
      <c r="D510" s="4">
        <v>7</v>
      </c>
      <c r="E510" s="5" t="s">
        <v>474</v>
      </c>
      <c r="F510" s="5">
        <v>9</v>
      </c>
      <c r="G510" s="5" t="s">
        <v>33</v>
      </c>
      <c r="H510" s="5">
        <v>19813552</v>
      </c>
      <c r="I510" s="5">
        <v>552</v>
      </c>
      <c r="J510" s="5">
        <v>0</v>
      </c>
      <c r="K510" s="4">
        <v>2</v>
      </c>
      <c r="L510" s="4">
        <v>1</v>
      </c>
      <c r="M510" s="4">
        <v>1</v>
      </c>
      <c r="N510" s="5">
        <v>35</v>
      </c>
      <c r="O510" s="5">
        <v>40</v>
      </c>
      <c r="P510" s="5">
        <v>40</v>
      </c>
      <c r="Q510" s="5">
        <v>115</v>
      </c>
      <c r="R510" s="49">
        <v>1</v>
      </c>
      <c r="S510" s="43">
        <v>635</v>
      </c>
    </row>
    <row r="511" spans="2:18" ht="12.75">
      <c r="B511" s="4" t="s">
        <v>507</v>
      </c>
      <c r="C511" s="15" t="s">
        <v>499</v>
      </c>
      <c r="D511" s="4">
        <v>7</v>
      </c>
      <c r="E511" s="5" t="s">
        <v>474</v>
      </c>
      <c r="F511" s="5">
        <v>9</v>
      </c>
      <c r="G511" s="5" t="s">
        <v>33</v>
      </c>
      <c r="H511" s="5">
        <v>19813552</v>
      </c>
      <c r="I511" s="5">
        <v>552</v>
      </c>
      <c r="J511" s="5">
        <v>0</v>
      </c>
      <c r="K511" s="4">
        <v>2</v>
      </c>
      <c r="L511" s="4">
        <v>2</v>
      </c>
      <c r="M511" s="4">
        <v>2</v>
      </c>
      <c r="N511" s="5">
        <v>35</v>
      </c>
      <c r="O511" s="5">
        <v>35</v>
      </c>
      <c r="P511" s="5">
        <v>35</v>
      </c>
      <c r="Q511" s="5">
        <v>105</v>
      </c>
      <c r="R511" s="49">
        <v>2</v>
      </c>
    </row>
    <row r="512" spans="2:18" ht="12.75">
      <c r="B512" s="4" t="s">
        <v>508</v>
      </c>
      <c r="C512" s="15">
        <v>42609</v>
      </c>
      <c r="D512" s="4">
        <v>6</v>
      </c>
      <c r="E512" s="5" t="s">
        <v>474</v>
      </c>
      <c r="F512" s="5">
        <v>9</v>
      </c>
      <c r="G512" s="5" t="s">
        <v>33</v>
      </c>
      <c r="H512" s="5">
        <v>19813552</v>
      </c>
      <c r="I512" s="5">
        <v>552</v>
      </c>
      <c r="J512" s="5">
        <v>0</v>
      </c>
      <c r="K512" s="4">
        <v>2</v>
      </c>
      <c r="L512" s="4">
        <v>2</v>
      </c>
      <c r="M512" s="4">
        <v>2</v>
      </c>
      <c r="N512" s="5">
        <v>35</v>
      </c>
      <c r="O512" s="5">
        <v>35</v>
      </c>
      <c r="P512" s="5">
        <v>35</v>
      </c>
      <c r="Q512" s="5">
        <v>105</v>
      </c>
      <c r="R512" s="49">
        <v>3</v>
      </c>
    </row>
    <row r="513" spans="2:18" ht="12.75">
      <c r="B513" s="4" t="s">
        <v>508</v>
      </c>
      <c r="C513" s="15">
        <v>42610</v>
      </c>
      <c r="D513" s="4">
        <v>6</v>
      </c>
      <c r="E513" s="5" t="s">
        <v>474</v>
      </c>
      <c r="F513" s="5">
        <v>9</v>
      </c>
      <c r="G513" s="5" t="s">
        <v>33</v>
      </c>
      <c r="H513" s="5">
        <v>19813552</v>
      </c>
      <c r="I513" s="5">
        <v>552</v>
      </c>
      <c r="J513" s="5">
        <v>0</v>
      </c>
      <c r="K513" s="4">
        <v>2</v>
      </c>
      <c r="L513" s="4">
        <v>2</v>
      </c>
      <c r="M513" s="4">
        <v>2</v>
      </c>
      <c r="N513" s="5">
        <v>35</v>
      </c>
      <c r="O513" s="5">
        <v>35</v>
      </c>
      <c r="P513" s="5">
        <v>35</v>
      </c>
      <c r="Q513" s="5">
        <v>105</v>
      </c>
      <c r="R513" s="49">
        <v>4</v>
      </c>
    </row>
    <row r="514" spans="2:18" ht="12.75">
      <c r="B514" s="4" t="s">
        <v>560</v>
      </c>
      <c r="C514" s="15">
        <v>42630</v>
      </c>
      <c r="D514" s="4">
        <v>6</v>
      </c>
      <c r="E514" s="5" t="s">
        <v>474</v>
      </c>
      <c r="F514" s="5">
        <v>9</v>
      </c>
      <c r="G514" s="5" t="s">
        <v>33</v>
      </c>
      <c r="H514" s="5">
        <v>19813552</v>
      </c>
      <c r="I514" s="5">
        <v>552</v>
      </c>
      <c r="J514" s="5">
        <v>0</v>
      </c>
      <c r="K514" s="4">
        <v>2</v>
      </c>
      <c r="L514" s="4">
        <v>2</v>
      </c>
      <c r="M514" s="4">
        <v>2</v>
      </c>
      <c r="N514" s="5">
        <v>35</v>
      </c>
      <c r="O514" s="5">
        <v>35</v>
      </c>
      <c r="P514" s="5">
        <v>35</v>
      </c>
      <c r="Q514" s="5">
        <v>105</v>
      </c>
      <c r="R514" s="49">
        <v>5</v>
      </c>
    </row>
    <row r="515" spans="2:19" ht="12.75">
      <c r="B515" s="12" t="s">
        <v>507</v>
      </c>
      <c r="C515" s="16" t="s">
        <v>457</v>
      </c>
      <c r="D515" s="12">
        <v>6</v>
      </c>
      <c r="E515" s="13" t="s">
        <v>474</v>
      </c>
      <c r="F515" s="13">
        <v>9</v>
      </c>
      <c r="G515" s="13" t="s">
        <v>33</v>
      </c>
      <c r="H515" s="13">
        <v>19813552</v>
      </c>
      <c r="I515" s="13">
        <v>552</v>
      </c>
      <c r="J515" s="13">
        <v>0</v>
      </c>
      <c r="K515" s="12">
        <v>2</v>
      </c>
      <c r="L515" s="12">
        <v>2</v>
      </c>
      <c r="M515" s="12">
        <v>3</v>
      </c>
      <c r="N515" s="13">
        <v>35</v>
      </c>
      <c r="O515" s="13">
        <v>35</v>
      </c>
      <c r="P515" s="13">
        <v>30</v>
      </c>
      <c r="Q515" s="13">
        <v>100</v>
      </c>
      <c r="R515" s="55">
        <v>6</v>
      </c>
      <c r="S515" s="60"/>
    </row>
    <row r="516" spans="2:19" ht="12.75">
      <c r="B516" s="12" t="s">
        <v>508</v>
      </c>
      <c r="C516" s="16">
        <v>42610</v>
      </c>
      <c r="D516" s="12">
        <v>8</v>
      </c>
      <c r="E516" s="13" t="s">
        <v>559</v>
      </c>
      <c r="F516" s="13">
        <v>9</v>
      </c>
      <c r="G516" s="13" t="s">
        <v>33</v>
      </c>
      <c r="H516" s="13">
        <v>19813552</v>
      </c>
      <c r="I516" s="13">
        <v>552</v>
      </c>
      <c r="J516" s="13">
        <v>0</v>
      </c>
      <c r="K516" s="12">
        <v>4</v>
      </c>
      <c r="L516" s="12">
        <v>3</v>
      </c>
      <c r="M516" s="12">
        <v>3</v>
      </c>
      <c r="N516" s="13">
        <v>35</v>
      </c>
      <c r="O516" s="13">
        <v>40</v>
      </c>
      <c r="P516" s="13">
        <v>40</v>
      </c>
      <c r="Q516" s="13">
        <v>115</v>
      </c>
      <c r="R516" s="55">
        <v>1</v>
      </c>
      <c r="S516" s="60">
        <v>115</v>
      </c>
    </row>
    <row r="517" spans="2:19" ht="12.75">
      <c r="B517" s="4" t="s">
        <v>507</v>
      </c>
      <c r="C517" s="15" t="s">
        <v>499</v>
      </c>
      <c r="D517" s="4">
        <v>8</v>
      </c>
      <c r="E517" s="5" t="s">
        <v>477</v>
      </c>
      <c r="F517" s="5">
        <v>10</v>
      </c>
      <c r="G517" s="5" t="s">
        <v>33</v>
      </c>
      <c r="H517" s="5">
        <v>19813559</v>
      </c>
      <c r="I517" s="5">
        <v>559</v>
      </c>
      <c r="J517" s="5">
        <v>1</v>
      </c>
      <c r="K517" s="4">
        <v>2</v>
      </c>
      <c r="L517" s="4">
        <v>2</v>
      </c>
      <c r="M517" s="4">
        <v>2</v>
      </c>
      <c r="N517" s="5">
        <v>35</v>
      </c>
      <c r="O517" s="5">
        <v>35</v>
      </c>
      <c r="P517" s="5">
        <v>35</v>
      </c>
      <c r="Q517" s="5">
        <v>105</v>
      </c>
      <c r="R517" s="49">
        <v>1</v>
      </c>
      <c r="S517" s="43">
        <v>180</v>
      </c>
    </row>
    <row r="518" spans="2:19" ht="12.75">
      <c r="B518" s="12" t="s">
        <v>507</v>
      </c>
      <c r="C518" s="16" t="s">
        <v>457</v>
      </c>
      <c r="D518" s="12">
        <v>7</v>
      </c>
      <c r="E518" s="13" t="s">
        <v>477</v>
      </c>
      <c r="F518" s="13">
        <v>10</v>
      </c>
      <c r="G518" s="13" t="s">
        <v>33</v>
      </c>
      <c r="H518" s="13">
        <v>19813559</v>
      </c>
      <c r="I518" s="13">
        <v>559</v>
      </c>
      <c r="J518" s="13">
        <v>1</v>
      </c>
      <c r="K518" s="12">
        <v>4</v>
      </c>
      <c r="L518" s="12">
        <v>4</v>
      </c>
      <c r="M518" s="12">
        <v>4</v>
      </c>
      <c r="N518" s="13">
        <v>25</v>
      </c>
      <c r="O518" s="13">
        <v>25</v>
      </c>
      <c r="P518" s="13">
        <v>25</v>
      </c>
      <c r="Q518" s="13">
        <v>75</v>
      </c>
      <c r="R518" s="55">
        <v>2</v>
      </c>
      <c r="S518" s="60"/>
    </row>
    <row r="519" spans="2:19" ht="12.75">
      <c r="B519" s="4" t="s">
        <v>560</v>
      </c>
      <c r="C519" s="15">
        <v>42631</v>
      </c>
      <c r="D519" s="4">
        <v>8</v>
      </c>
      <c r="E519" s="5" t="s">
        <v>354</v>
      </c>
      <c r="F519" s="5">
        <v>10</v>
      </c>
      <c r="G519" s="5" t="s">
        <v>33</v>
      </c>
      <c r="H519" s="5" t="s">
        <v>377</v>
      </c>
      <c r="I519" s="5" t="s">
        <v>378</v>
      </c>
      <c r="J519" s="5" t="s">
        <v>370</v>
      </c>
      <c r="K519" s="4">
        <v>1</v>
      </c>
      <c r="L519" s="4">
        <v>1</v>
      </c>
      <c r="M519" s="4">
        <v>2</v>
      </c>
      <c r="N519" s="5">
        <v>40</v>
      </c>
      <c r="O519" s="5">
        <v>40</v>
      </c>
      <c r="P519" s="5">
        <v>35</v>
      </c>
      <c r="Q519" s="5">
        <v>115</v>
      </c>
      <c r="R519" s="49">
        <v>1</v>
      </c>
      <c r="S519" s="43">
        <v>520</v>
      </c>
    </row>
    <row r="520" spans="2:18" ht="12.75">
      <c r="B520" s="4" t="s">
        <v>326</v>
      </c>
      <c r="C520" s="15" t="s">
        <v>327</v>
      </c>
      <c r="D520" s="4">
        <v>4</v>
      </c>
      <c r="E520" s="5" t="s">
        <v>354</v>
      </c>
      <c r="F520" s="5">
        <v>10</v>
      </c>
      <c r="G520" s="5" t="s">
        <v>33</v>
      </c>
      <c r="H520" s="5" t="s">
        <v>377</v>
      </c>
      <c r="I520" s="5" t="s">
        <v>378</v>
      </c>
      <c r="J520" s="5" t="s">
        <v>370</v>
      </c>
      <c r="K520" s="4">
        <v>3</v>
      </c>
      <c r="L520" s="4">
        <v>3</v>
      </c>
      <c r="M520" s="4">
        <v>3</v>
      </c>
      <c r="N520" s="5">
        <v>30</v>
      </c>
      <c r="O520" s="5">
        <v>30</v>
      </c>
      <c r="P520" s="5">
        <v>30</v>
      </c>
      <c r="Q520" s="5">
        <v>90</v>
      </c>
      <c r="R520" s="49">
        <v>2</v>
      </c>
    </row>
    <row r="521" spans="2:18" ht="12.75">
      <c r="B521" s="4" t="s">
        <v>326</v>
      </c>
      <c r="C521" s="15">
        <v>42519</v>
      </c>
      <c r="D521" s="4">
        <v>7</v>
      </c>
      <c r="E521" s="5" t="s">
        <v>354</v>
      </c>
      <c r="F521" s="5">
        <v>10</v>
      </c>
      <c r="G521" s="5" t="s">
        <v>33</v>
      </c>
      <c r="H521" s="5" t="s">
        <v>377</v>
      </c>
      <c r="I521" s="5" t="s">
        <v>378</v>
      </c>
      <c r="J521" s="5" t="s">
        <v>370</v>
      </c>
      <c r="K521" s="4">
        <v>3</v>
      </c>
      <c r="L521" s="4">
        <v>3</v>
      </c>
      <c r="M521" s="4">
        <v>3</v>
      </c>
      <c r="N521" s="5">
        <v>30</v>
      </c>
      <c r="O521" s="5">
        <v>30</v>
      </c>
      <c r="P521" s="5">
        <v>30</v>
      </c>
      <c r="Q521" s="5">
        <v>90</v>
      </c>
      <c r="R521" s="49">
        <v>3</v>
      </c>
    </row>
    <row r="522" spans="2:18" ht="12.75">
      <c r="B522" s="4" t="s">
        <v>560</v>
      </c>
      <c r="C522" s="15">
        <v>42630</v>
      </c>
      <c r="D522" s="4">
        <v>7</v>
      </c>
      <c r="E522" s="5" t="s">
        <v>354</v>
      </c>
      <c r="F522" s="5">
        <v>10</v>
      </c>
      <c r="G522" s="5" t="s">
        <v>33</v>
      </c>
      <c r="H522" s="5" t="s">
        <v>377</v>
      </c>
      <c r="I522" s="5" t="s">
        <v>378</v>
      </c>
      <c r="J522" s="5" t="s">
        <v>370</v>
      </c>
      <c r="K522" s="4">
        <v>3</v>
      </c>
      <c r="L522" s="4">
        <v>3</v>
      </c>
      <c r="M522" s="4">
        <v>3</v>
      </c>
      <c r="N522" s="5">
        <v>30</v>
      </c>
      <c r="O522" s="5">
        <v>30</v>
      </c>
      <c r="P522" s="5">
        <v>30</v>
      </c>
      <c r="Q522" s="5">
        <v>90</v>
      </c>
      <c r="R522" s="49">
        <v>4</v>
      </c>
    </row>
    <row r="523" spans="2:18" ht="12.75">
      <c r="B523" s="4" t="s">
        <v>507</v>
      </c>
      <c r="C523" s="15" t="s">
        <v>499</v>
      </c>
      <c r="D523" s="4">
        <v>7</v>
      </c>
      <c r="E523" s="5" t="s">
        <v>354</v>
      </c>
      <c r="F523" s="5">
        <v>10</v>
      </c>
      <c r="G523" s="5" t="s">
        <v>33</v>
      </c>
      <c r="H523" s="5" t="s">
        <v>377</v>
      </c>
      <c r="I523" s="5" t="s">
        <v>378</v>
      </c>
      <c r="J523" s="5" t="s">
        <v>370</v>
      </c>
      <c r="K523" s="4">
        <v>3</v>
      </c>
      <c r="L523" s="4">
        <v>5</v>
      </c>
      <c r="M523" s="4">
        <v>5</v>
      </c>
      <c r="N523" s="5">
        <v>30</v>
      </c>
      <c r="O523" s="5">
        <v>20</v>
      </c>
      <c r="P523" s="5">
        <v>20</v>
      </c>
      <c r="Q523" s="5">
        <v>70</v>
      </c>
      <c r="R523" s="49">
        <v>5</v>
      </c>
    </row>
    <row r="524" spans="2:19" ht="12.75">
      <c r="B524" s="12" t="s">
        <v>507</v>
      </c>
      <c r="C524" s="16" t="s">
        <v>457</v>
      </c>
      <c r="D524" s="12">
        <v>6</v>
      </c>
      <c r="E524" s="13" t="s">
        <v>354</v>
      </c>
      <c r="F524" s="13">
        <v>10</v>
      </c>
      <c r="G524" s="13" t="s">
        <v>33</v>
      </c>
      <c r="H524" s="13" t="s">
        <v>377</v>
      </c>
      <c r="I524" s="13" t="s">
        <v>378</v>
      </c>
      <c r="J524" s="13" t="s">
        <v>370</v>
      </c>
      <c r="K524" s="12">
        <v>5</v>
      </c>
      <c r="L524" s="12">
        <v>5</v>
      </c>
      <c r="M524" s="12">
        <v>4</v>
      </c>
      <c r="N524" s="13">
        <v>20</v>
      </c>
      <c r="O524" s="13">
        <v>20</v>
      </c>
      <c r="P524" s="13">
        <v>25</v>
      </c>
      <c r="Q524" s="13">
        <v>65</v>
      </c>
      <c r="R524" s="55">
        <v>6</v>
      </c>
      <c r="S524" s="60"/>
    </row>
    <row r="525" spans="2:19" ht="12.75">
      <c r="B525" s="4" t="s">
        <v>181</v>
      </c>
      <c r="C525" s="15" t="s">
        <v>323</v>
      </c>
      <c r="D525" s="4">
        <v>7</v>
      </c>
      <c r="E525" s="5" t="s">
        <v>198</v>
      </c>
      <c r="F525" s="5">
        <v>10</v>
      </c>
      <c r="G525" s="5" t="s">
        <v>33</v>
      </c>
      <c r="H525" s="5">
        <v>19183505</v>
      </c>
      <c r="I525" s="5">
        <v>115</v>
      </c>
      <c r="J525" s="5">
        <v>1</v>
      </c>
      <c r="K525" s="4">
        <v>2</v>
      </c>
      <c r="L525" s="4">
        <v>2</v>
      </c>
      <c r="M525" s="4">
        <v>2</v>
      </c>
      <c r="N525" s="5">
        <v>35</v>
      </c>
      <c r="O525" s="5">
        <v>35</v>
      </c>
      <c r="P525" s="5">
        <v>35</v>
      </c>
      <c r="Q525" s="5">
        <v>105</v>
      </c>
      <c r="R525" s="49">
        <v>1</v>
      </c>
      <c r="S525" s="43">
        <v>345</v>
      </c>
    </row>
    <row r="526" spans="2:18" ht="12.75">
      <c r="B526" s="4" t="s">
        <v>181</v>
      </c>
      <c r="C526" s="15" t="s">
        <v>324</v>
      </c>
      <c r="D526" s="4">
        <v>7</v>
      </c>
      <c r="E526" s="5" t="s">
        <v>198</v>
      </c>
      <c r="F526" s="5">
        <v>10</v>
      </c>
      <c r="G526" s="5" t="s">
        <v>33</v>
      </c>
      <c r="H526" s="5">
        <v>19183505</v>
      </c>
      <c r="I526" s="5">
        <v>115</v>
      </c>
      <c r="J526" s="5">
        <v>1</v>
      </c>
      <c r="K526" s="4">
        <v>3</v>
      </c>
      <c r="L526" s="4">
        <v>4</v>
      </c>
      <c r="M526" s="4">
        <v>3</v>
      </c>
      <c r="N526" s="5">
        <v>30</v>
      </c>
      <c r="O526" s="5">
        <v>25</v>
      </c>
      <c r="P526" s="5">
        <v>30</v>
      </c>
      <c r="Q526" s="5">
        <v>85</v>
      </c>
      <c r="R526" s="49">
        <v>2</v>
      </c>
    </row>
    <row r="527" spans="2:18" ht="12.75">
      <c r="B527" s="4" t="s">
        <v>181</v>
      </c>
      <c r="C527" s="15">
        <v>42539</v>
      </c>
      <c r="D527" s="4">
        <v>8</v>
      </c>
      <c r="E527" s="5" t="s">
        <v>198</v>
      </c>
      <c r="F527" s="5">
        <v>10</v>
      </c>
      <c r="G527" s="5" t="s">
        <v>33</v>
      </c>
      <c r="H527" s="5">
        <v>19183505</v>
      </c>
      <c r="I527" s="5">
        <v>115</v>
      </c>
      <c r="J527" s="5">
        <v>1</v>
      </c>
      <c r="K527" s="4">
        <v>4</v>
      </c>
      <c r="L527" s="4">
        <v>3</v>
      </c>
      <c r="M527" s="4">
        <v>4</v>
      </c>
      <c r="N527" s="5">
        <v>25</v>
      </c>
      <c r="O527" s="5">
        <v>30</v>
      </c>
      <c r="P527" s="5">
        <v>25</v>
      </c>
      <c r="Q527" s="5">
        <v>80</v>
      </c>
      <c r="R527" s="49">
        <v>3</v>
      </c>
    </row>
    <row r="528" spans="2:19" ht="12.75">
      <c r="B528" s="12" t="s">
        <v>181</v>
      </c>
      <c r="C528" s="16">
        <v>42540</v>
      </c>
      <c r="D528" s="12">
        <v>6</v>
      </c>
      <c r="E528" s="13" t="s">
        <v>198</v>
      </c>
      <c r="F528" s="13">
        <v>10</v>
      </c>
      <c r="G528" s="13" t="s">
        <v>33</v>
      </c>
      <c r="H528" s="13">
        <v>19183505</v>
      </c>
      <c r="I528" s="13">
        <v>115</v>
      </c>
      <c r="J528" s="13">
        <v>1</v>
      </c>
      <c r="K528" s="12">
        <v>4</v>
      </c>
      <c r="L528" s="12">
        <v>4</v>
      </c>
      <c r="M528" s="12">
        <v>4</v>
      </c>
      <c r="N528" s="13">
        <v>25</v>
      </c>
      <c r="O528" s="13">
        <v>25</v>
      </c>
      <c r="P528" s="13">
        <v>25</v>
      </c>
      <c r="Q528" s="13">
        <v>75</v>
      </c>
      <c r="R528" s="55">
        <v>4</v>
      </c>
      <c r="S528" s="60"/>
    </row>
    <row r="529" spans="2:19" ht="12.75">
      <c r="B529" s="12" t="s">
        <v>560</v>
      </c>
      <c r="C529" s="16">
        <v>42630</v>
      </c>
      <c r="D529" s="12">
        <v>7</v>
      </c>
      <c r="E529" s="52" t="s">
        <v>573</v>
      </c>
      <c r="F529" s="52">
        <v>10</v>
      </c>
      <c r="G529" s="52" t="s">
        <v>33</v>
      </c>
      <c r="H529" s="52">
        <v>19020178</v>
      </c>
      <c r="I529" s="52">
        <v>528</v>
      </c>
      <c r="J529" s="52" t="s">
        <v>120</v>
      </c>
      <c r="K529" s="12">
        <v>2</v>
      </c>
      <c r="L529" s="12">
        <v>1</v>
      </c>
      <c r="M529" s="12">
        <v>1</v>
      </c>
      <c r="N529" s="13">
        <v>35</v>
      </c>
      <c r="O529" s="13">
        <v>40</v>
      </c>
      <c r="P529" s="13">
        <v>40</v>
      </c>
      <c r="Q529" s="13">
        <v>115</v>
      </c>
      <c r="R529" s="55">
        <v>1</v>
      </c>
      <c r="S529" s="60">
        <v>115</v>
      </c>
    </row>
    <row r="530" spans="2:19" ht="12.75">
      <c r="B530" s="4" t="s">
        <v>560</v>
      </c>
      <c r="C530" s="15">
        <v>42630</v>
      </c>
      <c r="D530" s="4">
        <v>7</v>
      </c>
      <c r="E530" s="5" t="s">
        <v>49</v>
      </c>
      <c r="F530" s="5">
        <v>11</v>
      </c>
      <c r="G530" s="5" t="s">
        <v>33</v>
      </c>
      <c r="H530" s="5">
        <v>18953918</v>
      </c>
      <c r="I530" s="5">
        <v>918</v>
      </c>
      <c r="J530" s="5">
        <v>28</v>
      </c>
      <c r="K530" s="4">
        <v>1</v>
      </c>
      <c r="L530" s="4">
        <v>2</v>
      </c>
      <c r="M530" s="4">
        <v>2</v>
      </c>
      <c r="N530" s="5">
        <v>40</v>
      </c>
      <c r="O530" s="5">
        <v>35</v>
      </c>
      <c r="P530" s="5">
        <v>35</v>
      </c>
      <c r="Q530" s="5">
        <v>110</v>
      </c>
      <c r="R530" s="49">
        <v>1</v>
      </c>
      <c r="S530" s="43">
        <v>310</v>
      </c>
    </row>
    <row r="531" spans="2:18" ht="12.75">
      <c r="B531" s="4" t="s">
        <v>560</v>
      </c>
      <c r="C531" s="15">
        <v>42631</v>
      </c>
      <c r="D531" s="4">
        <v>8</v>
      </c>
      <c r="E531" s="5" t="s">
        <v>49</v>
      </c>
      <c r="F531" s="5">
        <v>11</v>
      </c>
      <c r="G531" s="5" t="s">
        <v>33</v>
      </c>
      <c r="H531" s="5">
        <v>18953918</v>
      </c>
      <c r="I531" s="5">
        <v>918</v>
      </c>
      <c r="J531" s="5">
        <v>28</v>
      </c>
      <c r="K531" s="4">
        <v>2</v>
      </c>
      <c r="L531" s="4">
        <v>2</v>
      </c>
      <c r="M531" s="4">
        <v>1</v>
      </c>
      <c r="N531" s="5">
        <v>35</v>
      </c>
      <c r="O531" s="5">
        <v>35</v>
      </c>
      <c r="P531" s="5">
        <v>40</v>
      </c>
      <c r="Q531" s="5">
        <v>110</v>
      </c>
      <c r="R531" s="49">
        <v>2</v>
      </c>
    </row>
    <row r="532" spans="2:18" ht="12.75">
      <c r="B532" s="4" t="s">
        <v>508</v>
      </c>
      <c r="C532" s="15">
        <v>42609</v>
      </c>
      <c r="D532" s="4">
        <v>6</v>
      </c>
      <c r="E532" s="5" t="s">
        <v>49</v>
      </c>
      <c r="F532" s="5">
        <v>11</v>
      </c>
      <c r="G532" s="5" t="s">
        <v>33</v>
      </c>
      <c r="H532" s="5">
        <v>18953918</v>
      </c>
      <c r="I532" s="5">
        <v>918</v>
      </c>
      <c r="J532" s="5">
        <v>28</v>
      </c>
      <c r="K532" s="4">
        <v>3</v>
      </c>
      <c r="L532" s="4">
        <v>3</v>
      </c>
      <c r="M532" s="4">
        <v>3</v>
      </c>
      <c r="N532" s="5">
        <v>30</v>
      </c>
      <c r="O532" s="5">
        <v>30</v>
      </c>
      <c r="P532" s="5">
        <v>30</v>
      </c>
      <c r="Q532" s="5">
        <v>90</v>
      </c>
      <c r="R532" s="49">
        <v>3</v>
      </c>
    </row>
    <row r="533" spans="2:19" ht="12.75">
      <c r="B533" s="12" t="s">
        <v>508</v>
      </c>
      <c r="C533" s="16">
        <v>42610</v>
      </c>
      <c r="D533" s="12">
        <v>6</v>
      </c>
      <c r="E533" s="13" t="s">
        <v>49</v>
      </c>
      <c r="F533" s="13">
        <v>11</v>
      </c>
      <c r="G533" s="13" t="s">
        <v>33</v>
      </c>
      <c r="H533" s="13">
        <v>18953918</v>
      </c>
      <c r="I533" s="13">
        <v>918</v>
      </c>
      <c r="J533" s="13">
        <v>28</v>
      </c>
      <c r="K533" s="12">
        <v>0</v>
      </c>
      <c r="L533" s="12">
        <v>0</v>
      </c>
      <c r="M533" s="12">
        <v>0</v>
      </c>
      <c r="N533" s="13">
        <v>0</v>
      </c>
      <c r="O533" s="13">
        <v>0</v>
      </c>
      <c r="P533" s="13">
        <v>0</v>
      </c>
      <c r="Q533" s="13">
        <v>0</v>
      </c>
      <c r="R533" s="55">
        <v>4</v>
      </c>
      <c r="S533" s="60"/>
    </row>
    <row r="534" spans="2:19" ht="12.75">
      <c r="B534" s="4" t="s">
        <v>560</v>
      </c>
      <c r="C534" s="15">
        <v>42630</v>
      </c>
      <c r="D534" s="4">
        <v>14</v>
      </c>
      <c r="E534" s="48" t="s">
        <v>580</v>
      </c>
      <c r="F534" s="48">
        <v>11</v>
      </c>
      <c r="G534" s="48" t="s">
        <v>33</v>
      </c>
      <c r="H534" s="48">
        <v>18953918</v>
      </c>
      <c r="I534" s="48">
        <v>918</v>
      </c>
      <c r="J534" s="48">
        <v>28</v>
      </c>
      <c r="K534" s="4">
        <v>3</v>
      </c>
      <c r="L534" s="4">
        <v>2</v>
      </c>
      <c r="M534" s="4">
        <v>3</v>
      </c>
      <c r="N534" s="5">
        <v>50</v>
      </c>
      <c r="O534" s="5">
        <v>55</v>
      </c>
      <c r="P534" s="5">
        <v>50</v>
      </c>
      <c r="Q534" s="5">
        <v>155</v>
      </c>
      <c r="R534" s="49">
        <v>1</v>
      </c>
      <c r="S534" s="43">
        <v>305</v>
      </c>
    </row>
    <row r="535" spans="2:19" ht="12.75">
      <c r="B535" s="12" t="s">
        <v>560</v>
      </c>
      <c r="C535" s="16">
        <v>42631</v>
      </c>
      <c r="D535" s="12">
        <v>13</v>
      </c>
      <c r="E535" s="52" t="s">
        <v>580</v>
      </c>
      <c r="F535" s="52">
        <v>11</v>
      </c>
      <c r="G535" s="52" t="s">
        <v>33</v>
      </c>
      <c r="H535" s="52">
        <v>18953918</v>
      </c>
      <c r="I535" s="52">
        <v>918</v>
      </c>
      <c r="J535" s="52">
        <v>28</v>
      </c>
      <c r="K535" s="12">
        <v>3</v>
      </c>
      <c r="L535" s="12">
        <v>3</v>
      </c>
      <c r="M535" s="12">
        <v>3</v>
      </c>
      <c r="N535" s="13">
        <v>50</v>
      </c>
      <c r="O535" s="13">
        <v>50</v>
      </c>
      <c r="P535" s="13">
        <v>50</v>
      </c>
      <c r="Q535" s="13">
        <v>150</v>
      </c>
      <c r="R535" s="55">
        <v>2</v>
      </c>
      <c r="S535" s="60"/>
    </row>
    <row r="536" spans="2:19" ht="12.75">
      <c r="B536" s="4" t="s">
        <v>507</v>
      </c>
      <c r="C536" s="15" t="s">
        <v>457</v>
      </c>
      <c r="D536" s="4">
        <v>7</v>
      </c>
      <c r="E536" s="5" t="s">
        <v>478</v>
      </c>
      <c r="F536" s="5">
        <v>11</v>
      </c>
      <c r="G536" s="5" t="s">
        <v>33</v>
      </c>
      <c r="H536" s="5">
        <v>18953917</v>
      </c>
      <c r="I536" s="5">
        <v>100</v>
      </c>
      <c r="J536" s="5">
        <v>28</v>
      </c>
      <c r="K536" s="4">
        <v>2</v>
      </c>
      <c r="L536" s="4">
        <v>2</v>
      </c>
      <c r="M536" s="4">
        <v>3</v>
      </c>
      <c r="N536" s="5">
        <v>35</v>
      </c>
      <c r="O536" s="5">
        <v>35</v>
      </c>
      <c r="P536" s="5">
        <v>30</v>
      </c>
      <c r="Q536" s="5">
        <v>100</v>
      </c>
      <c r="R536" s="49">
        <v>1</v>
      </c>
      <c r="S536" s="43">
        <v>485</v>
      </c>
    </row>
    <row r="537" spans="2:18" ht="12.75">
      <c r="B537" s="4" t="s">
        <v>560</v>
      </c>
      <c r="C537" s="15">
        <v>42631</v>
      </c>
      <c r="D537" s="4">
        <v>8</v>
      </c>
      <c r="E537" s="5" t="s">
        <v>478</v>
      </c>
      <c r="F537" s="5">
        <v>11</v>
      </c>
      <c r="G537" s="5" t="s">
        <v>33</v>
      </c>
      <c r="H537" s="5">
        <v>18953917</v>
      </c>
      <c r="I537" s="5">
        <v>100</v>
      </c>
      <c r="J537" s="5">
        <v>28</v>
      </c>
      <c r="K537" s="4">
        <v>3</v>
      </c>
      <c r="L537" s="4">
        <v>3</v>
      </c>
      <c r="M537" s="4">
        <v>3</v>
      </c>
      <c r="N537" s="5">
        <v>30</v>
      </c>
      <c r="O537" s="5">
        <v>30</v>
      </c>
      <c r="P537" s="5">
        <v>30</v>
      </c>
      <c r="Q537" s="5">
        <v>90</v>
      </c>
      <c r="R537" s="49">
        <v>2</v>
      </c>
    </row>
    <row r="538" spans="2:18" ht="12.75">
      <c r="B538" s="4" t="s">
        <v>507</v>
      </c>
      <c r="C538" s="15" t="s">
        <v>499</v>
      </c>
      <c r="D538" s="4">
        <v>8</v>
      </c>
      <c r="E538" s="5" t="s">
        <v>478</v>
      </c>
      <c r="F538" s="5">
        <v>11</v>
      </c>
      <c r="G538" s="5" t="s">
        <v>33</v>
      </c>
      <c r="H538" s="5">
        <v>18953917</v>
      </c>
      <c r="I538" s="5">
        <v>100</v>
      </c>
      <c r="J538" s="5">
        <v>28</v>
      </c>
      <c r="K538" s="4">
        <v>3</v>
      </c>
      <c r="L538" s="4">
        <v>3</v>
      </c>
      <c r="M538" s="4">
        <v>4</v>
      </c>
      <c r="N538" s="5">
        <v>30</v>
      </c>
      <c r="O538" s="5">
        <v>30</v>
      </c>
      <c r="P538" s="5">
        <v>25</v>
      </c>
      <c r="Q538" s="5">
        <v>85</v>
      </c>
      <c r="R538" s="49">
        <v>3</v>
      </c>
    </row>
    <row r="539" spans="2:18" ht="12.75">
      <c r="B539" s="4" t="s">
        <v>508</v>
      </c>
      <c r="C539" s="15">
        <v>42610</v>
      </c>
      <c r="D539" s="4">
        <v>6</v>
      </c>
      <c r="E539" s="5" t="s">
        <v>478</v>
      </c>
      <c r="F539" s="5">
        <v>11</v>
      </c>
      <c r="G539" s="5" t="s">
        <v>33</v>
      </c>
      <c r="H539" s="5">
        <v>18953917</v>
      </c>
      <c r="I539" s="5">
        <v>100</v>
      </c>
      <c r="J539" s="5">
        <v>28</v>
      </c>
      <c r="K539" s="4">
        <v>4</v>
      </c>
      <c r="L539" s="4">
        <v>4</v>
      </c>
      <c r="M539" s="4">
        <v>4</v>
      </c>
      <c r="N539" s="5">
        <v>25</v>
      </c>
      <c r="O539" s="5">
        <v>25</v>
      </c>
      <c r="P539" s="5">
        <v>25</v>
      </c>
      <c r="Q539" s="5">
        <v>75</v>
      </c>
      <c r="R539" s="49">
        <v>4</v>
      </c>
    </row>
    <row r="540" spans="2:18" ht="12.75">
      <c r="B540" s="4" t="s">
        <v>560</v>
      </c>
      <c r="C540" s="15">
        <v>42630</v>
      </c>
      <c r="D540" s="4">
        <v>7</v>
      </c>
      <c r="E540" s="5" t="s">
        <v>478</v>
      </c>
      <c r="F540" s="5">
        <v>11</v>
      </c>
      <c r="G540" s="5" t="s">
        <v>33</v>
      </c>
      <c r="H540" s="5">
        <v>18953917</v>
      </c>
      <c r="I540" s="5">
        <v>100</v>
      </c>
      <c r="J540" s="5">
        <v>28</v>
      </c>
      <c r="K540" s="4">
        <v>4</v>
      </c>
      <c r="L540" s="4">
        <v>4</v>
      </c>
      <c r="M540" s="4">
        <v>4</v>
      </c>
      <c r="N540" s="5">
        <v>25</v>
      </c>
      <c r="O540" s="5">
        <v>25</v>
      </c>
      <c r="P540" s="5">
        <v>25</v>
      </c>
      <c r="Q540" s="5">
        <v>75</v>
      </c>
      <c r="R540" s="49">
        <v>5</v>
      </c>
    </row>
    <row r="541" spans="2:19" ht="12.75">
      <c r="B541" s="12" t="s">
        <v>508</v>
      </c>
      <c r="C541" s="16">
        <v>42609</v>
      </c>
      <c r="D541" s="12">
        <v>6</v>
      </c>
      <c r="E541" s="13" t="s">
        <v>478</v>
      </c>
      <c r="F541" s="13">
        <v>11</v>
      </c>
      <c r="G541" s="13" t="s">
        <v>33</v>
      </c>
      <c r="H541" s="13">
        <v>18953917</v>
      </c>
      <c r="I541" s="13">
        <v>100</v>
      </c>
      <c r="J541" s="13">
        <v>28</v>
      </c>
      <c r="K541" s="12">
        <v>5</v>
      </c>
      <c r="L541" s="12">
        <v>5</v>
      </c>
      <c r="M541" s="12">
        <v>5</v>
      </c>
      <c r="N541" s="13">
        <v>20</v>
      </c>
      <c r="O541" s="13">
        <v>20</v>
      </c>
      <c r="P541" s="13">
        <v>20</v>
      </c>
      <c r="Q541" s="13">
        <v>60</v>
      </c>
      <c r="R541" s="55">
        <v>6</v>
      </c>
      <c r="S541" s="60"/>
    </row>
    <row r="542" spans="2:19" ht="12.75">
      <c r="B542" s="4" t="s">
        <v>507</v>
      </c>
      <c r="C542" s="15" t="s">
        <v>457</v>
      </c>
      <c r="D542" s="4">
        <v>7</v>
      </c>
      <c r="E542" s="5" t="s">
        <v>47</v>
      </c>
      <c r="F542" s="5">
        <v>11</v>
      </c>
      <c r="G542" s="5" t="s">
        <v>33</v>
      </c>
      <c r="H542" s="5">
        <v>18953942</v>
      </c>
      <c r="I542" s="5" t="s">
        <v>496</v>
      </c>
      <c r="J542" s="5">
        <v>28</v>
      </c>
      <c r="K542" s="4">
        <v>3</v>
      </c>
      <c r="L542" s="4">
        <v>3</v>
      </c>
      <c r="M542" s="4">
        <v>2</v>
      </c>
      <c r="N542" s="5">
        <v>30</v>
      </c>
      <c r="O542" s="5">
        <v>30</v>
      </c>
      <c r="P542" s="5">
        <v>35</v>
      </c>
      <c r="Q542" s="5">
        <v>95</v>
      </c>
      <c r="R542" s="49">
        <v>1</v>
      </c>
      <c r="S542" s="43">
        <v>465</v>
      </c>
    </row>
    <row r="543" spans="2:18" ht="12.75">
      <c r="B543" s="4" t="s">
        <v>508</v>
      </c>
      <c r="C543" s="15">
        <v>42610</v>
      </c>
      <c r="D543" s="4">
        <v>6</v>
      </c>
      <c r="E543" s="5" t="s">
        <v>47</v>
      </c>
      <c r="F543" s="5">
        <v>11</v>
      </c>
      <c r="G543" s="5" t="s">
        <v>33</v>
      </c>
      <c r="H543" s="5">
        <v>18953942</v>
      </c>
      <c r="I543" s="5" t="s">
        <v>496</v>
      </c>
      <c r="J543" s="5">
        <v>28</v>
      </c>
      <c r="K543" s="4">
        <v>3</v>
      </c>
      <c r="L543" s="4">
        <v>3</v>
      </c>
      <c r="M543" s="4">
        <v>3</v>
      </c>
      <c r="N543" s="5">
        <v>30</v>
      </c>
      <c r="O543" s="5">
        <v>30</v>
      </c>
      <c r="P543" s="5">
        <v>30</v>
      </c>
      <c r="Q543" s="5">
        <v>90</v>
      </c>
      <c r="R543" s="49">
        <v>2</v>
      </c>
    </row>
    <row r="544" spans="2:18" ht="12.75">
      <c r="B544" s="4" t="s">
        <v>507</v>
      </c>
      <c r="C544" s="15" t="s">
        <v>499</v>
      </c>
      <c r="D544" s="4">
        <v>8</v>
      </c>
      <c r="E544" s="5" t="s">
        <v>47</v>
      </c>
      <c r="F544" s="5">
        <v>11</v>
      </c>
      <c r="G544" s="5" t="s">
        <v>33</v>
      </c>
      <c r="H544" s="5">
        <v>18953942</v>
      </c>
      <c r="I544" s="5" t="s">
        <v>496</v>
      </c>
      <c r="J544" s="5">
        <v>28</v>
      </c>
      <c r="K544" s="4">
        <v>4</v>
      </c>
      <c r="L544" s="4">
        <v>4</v>
      </c>
      <c r="M544" s="4">
        <v>3</v>
      </c>
      <c r="N544" s="5">
        <v>25</v>
      </c>
      <c r="O544" s="5">
        <v>25</v>
      </c>
      <c r="P544" s="5">
        <v>30</v>
      </c>
      <c r="Q544" s="5">
        <v>80</v>
      </c>
      <c r="R544" s="49">
        <v>3</v>
      </c>
    </row>
    <row r="545" spans="2:18" ht="12.75">
      <c r="B545" s="4" t="s">
        <v>508</v>
      </c>
      <c r="C545" s="15">
        <v>42609</v>
      </c>
      <c r="D545" s="4">
        <v>6</v>
      </c>
      <c r="E545" s="5" t="s">
        <v>47</v>
      </c>
      <c r="F545" s="5">
        <v>11</v>
      </c>
      <c r="G545" s="5" t="s">
        <v>33</v>
      </c>
      <c r="H545" s="5">
        <v>18953942</v>
      </c>
      <c r="I545" s="5" t="s">
        <v>496</v>
      </c>
      <c r="J545" s="5">
        <v>28</v>
      </c>
      <c r="K545" s="4">
        <v>4</v>
      </c>
      <c r="L545" s="4">
        <v>4</v>
      </c>
      <c r="M545" s="4">
        <v>4</v>
      </c>
      <c r="N545" s="5">
        <v>25</v>
      </c>
      <c r="O545" s="5">
        <v>25</v>
      </c>
      <c r="P545" s="5">
        <v>25</v>
      </c>
      <c r="Q545" s="5">
        <v>75</v>
      </c>
      <c r="R545" s="49">
        <v>4</v>
      </c>
    </row>
    <row r="546" spans="2:19" ht="12.75">
      <c r="B546" s="4" t="s">
        <v>181</v>
      </c>
      <c r="C546" s="15">
        <v>42539</v>
      </c>
      <c r="D546" s="4">
        <v>8</v>
      </c>
      <c r="E546" s="5" t="s">
        <v>47</v>
      </c>
      <c r="F546" s="5">
        <v>11</v>
      </c>
      <c r="G546" s="5" t="s">
        <v>33</v>
      </c>
      <c r="H546" s="5">
        <v>18953942</v>
      </c>
      <c r="I546" s="5" t="s">
        <v>496</v>
      </c>
      <c r="J546" s="5">
        <v>28</v>
      </c>
      <c r="K546" s="4">
        <v>5</v>
      </c>
      <c r="L546" s="4">
        <v>4</v>
      </c>
      <c r="M546" s="4">
        <v>5</v>
      </c>
      <c r="N546" s="5">
        <v>20</v>
      </c>
      <c r="O546" s="5">
        <v>25</v>
      </c>
      <c r="P546" s="5">
        <v>20</v>
      </c>
      <c r="Q546" s="5">
        <v>65</v>
      </c>
      <c r="R546" s="49">
        <v>5</v>
      </c>
      <c r="S546" s="61"/>
    </row>
    <row r="547" spans="2:19" ht="12.75">
      <c r="B547" s="12" t="s">
        <v>181</v>
      </c>
      <c r="C547" s="16">
        <v>42540</v>
      </c>
      <c r="D547" s="12">
        <v>6</v>
      </c>
      <c r="E547" s="13" t="s">
        <v>47</v>
      </c>
      <c r="F547" s="13">
        <v>11</v>
      </c>
      <c r="G547" s="13" t="s">
        <v>33</v>
      </c>
      <c r="H547" s="13">
        <v>18953942</v>
      </c>
      <c r="I547" s="13" t="s">
        <v>496</v>
      </c>
      <c r="J547" s="13">
        <v>28</v>
      </c>
      <c r="K547" s="12">
        <v>5</v>
      </c>
      <c r="L547" s="12">
        <v>5</v>
      </c>
      <c r="M547" s="12">
        <v>5</v>
      </c>
      <c r="N547" s="13">
        <v>20</v>
      </c>
      <c r="O547" s="13">
        <v>20</v>
      </c>
      <c r="P547" s="13">
        <v>20</v>
      </c>
      <c r="Q547" s="13">
        <v>60</v>
      </c>
      <c r="R547" s="55">
        <v>6</v>
      </c>
      <c r="S547" s="62"/>
    </row>
    <row r="548" spans="2:19" ht="12.75">
      <c r="B548" s="4" t="s">
        <v>508</v>
      </c>
      <c r="C548" s="15">
        <v>42609</v>
      </c>
      <c r="D548" s="4">
        <v>6</v>
      </c>
      <c r="E548" s="5" t="s">
        <v>551</v>
      </c>
      <c r="F548" s="5">
        <v>11</v>
      </c>
      <c r="G548" s="5" t="s">
        <v>33</v>
      </c>
      <c r="H548" s="5">
        <v>18954231</v>
      </c>
      <c r="I548" s="5">
        <v>231</v>
      </c>
      <c r="J548" s="5">
        <v>1</v>
      </c>
      <c r="K548" s="4">
        <v>1</v>
      </c>
      <c r="L548" s="4">
        <v>1</v>
      </c>
      <c r="M548" s="4">
        <v>1</v>
      </c>
      <c r="N548" s="5">
        <v>40</v>
      </c>
      <c r="O548" s="5">
        <v>40</v>
      </c>
      <c r="P548" s="5">
        <v>40</v>
      </c>
      <c r="Q548" s="5">
        <v>120</v>
      </c>
      <c r="R548" s="49">
        <v>1</v>
      </c>
      <c r="S548" s="43">
        <v>240</v>
      </c>
    </row>
    <row r="549" spans="2:19" ht="12.75">
      <c r="B549" s="12" t="s">
        <v>508</v>
      </c>
      <c r="C549" s="16">
        <v>42610</v>
      </c>
      <c r="D549" s="12">
        <v>6</v>
      </c>
      <c r="E549" s="13" t="s">
        <v>551</v>
      </c>
      <c r="F549" s="13">
        <v>11</v>
      </c>
      <c r="G549" s="13" t="s">
        <v>33</v>
      </c>
      <c r="H549" s="13">
        <v>18954231</v>
      </c>
      <c r="I549" s="13">
        <v>231</v>
      </c>
      <c r="J549" s="13">
        <v>1</v>
      </c>
      <c r="K549" s="12">
        <v>1</v>
      </c>
      <c r="L549" s="12">
        <v>1</v>
      </c>
      <c r="M549" s="12">
        <v>1</v>
      </c>
      <c r="N549" s="13">
        <v>40</v>
      </c>
      <c r="O549" s="13">
        <v>40</v>
      </c>
      <c r="P549" s="13">
        <v>40</v>
      </c>
      <c r="Q549" s="13">
        <v>120</v>
      </c>
      <c r="R549" s="55">
        <v>2</v>
      </c>
      <c r="S549" s="60"/>
    </row>
    <row r="550" spans="2:19" ht="12.75">
      <c r="B550" s="4" t="s">
        <v>181</v>
      </c>
      <c r="C550" s="15" t="s">
        <v>323</v>
      </c>
      <c r="D550" s="4">
        <v>8</v>
      </c>
      <c r="E550" s="5" t="s">
        <v>200</v>
      </c>
      <c r="F550" s="5">
        <v>11</v>
      </c>
      <c r="G550" s="5" t="s">
        <v>33</v>
      </c>
      <c r="H550" s="5">
        <v>19604224</v>
      </c>
      <c r="I550" s="5">
        <v>57</v>
      </c>
      <c r="J550" s="5" t="s">
        <v>121</v>
      </c>
      <c r="K550" s="4">
        <v>1</v>
      </c>
      <c r="L550" s="4">
        <v>1</v>
      </c>
      <c r="M550" s="4">
        <v>1</v>
      </c>
      <c r="N550" s="5">
        <v>40</v>
      </c>
      <c r="O550" s="5">
        <v>40</v>
      </c>
      <c r="P550" s="5">
        <v>40</v>
      </c>
      <c r="Q550" s="5">
        <v>120</v>
      </c>
      <c r="R550" s="49">
        <v>1</v>
      </c>
      <c r="S550" s="43">
        <v>425</v>
      </c>
    </row>
    <row r="551" spans="2:18" ht="12.75">
      <c r="B551" s="4" t="s">
        <v>181</v>
      </c>
      <c r="C551" s="15" t="s">
        <v>324</v>
      </c>
      <c r="D551" s="4">
        <v>7</v>
      </c>
      <c r="E551" s="5" t="s">
        <v>200</v>
      </c>
      <c r="F551" s="5">
        <v>11</v>
      </c>
      <c r="G551" s="5" t="s">
        <v>33</v>
      </c>
      <c r="H551" s="5">
        <v>19604224</v>
      </c>
      <c r="I551" s="5">
        <v>57</v>
      </c>
      <c r="J551" s="5" t="s">
        <v>121</v>
      </c>
      <c r="K551" s="4">
        <v>1</v>
      </c>
      <c r="L551" s="4">
        <v>1</v>
      </c>
      <c r="M551" s="4">
        <v>1</v>
      </c>
      <c r="N551" s="5">
        <v>40</v>
      </c>
      <c r="O551" s="5">
        <v>40</v>
      </c>
      <c r="P551" s="5">
        <v>40</v>
      </c>
      <c r="Q551" s="5">
        <v>120</v>
      </c>
      <c r="R551" s="49">
        <v>2</v>
      </c>
    </row>
    <row r="552" spans="2:18" ht="12.75">
      <c r="B552" s="4" t="s">
        <v>181</v>
      </c>
      <c r="C552" s="15">
        <v>42539</v>
      </c>
      <c r="D552" s="4">
        <v>8</v>
      </c>
      <c r="E552" s="5" t="s">
        <v>200</v>
      </c>
      <c r="F552" s="5">
        <v>11</v>
      </c>
      <c r="G552" s="5" t="s">
        <v>33</v>
      </c>
      <c r="H552" s="5">
        <v>19604224</v>
      </c>
      <c r="I552" s="5">
        <v>57</v>
      </c>
      <c r="J552" s="5" t="s">
        <v>121</v>
      </c>
      <c r="K552" s="4">
        <v>3</v>
      </c>
      <c r="L552" s="4">
        <v>2</v>
      </c>
      <c r="M552" s="4">
        <v>3</v>
      </c>
      <c r="N552" s="5">
        <v>30</v>
      </c>
      <c r="O552" s="5">
        <v>35</v>
      </c>
      <c r="P552" s="5">
        <v>30</v>
      </c>
      <c r="Q552" s="5">
        <v>95</v>
      </c>
      <c r="R552" s="49">
        <v>3</v>
      </c>
    </row>
    <row r="553" spans="2:19" ht="12.75">
      <c r="B553" s="12" t="s">
        <v>181</v>
      </c>
      <c r="C553" s="16">
        <v>42540</v>
      </c>
      <c r="D553" s="12">
        <v>6</v>
      </c>
      <c r="E553" s="13" t="s">
        <v>200</v>
      </c>
      <c r="F553" s="13">
        <v>11</v>
      </c>
      <c r="G553" s="13" t="s">
        <v>33</v>
      </c>
      <c r="H553" s="13">
        <v>19604224</v>
      </c>
      <c r="I553" s="13">
        <v>57</v>
      </c>
      <c r="J553" s="13" t="s">
        <v>121</v>
      </c>
      <c r="K553" s="12">
        <v>3</v>
      </c>
      <c r="L553" s="12">
        <v>3</v>
      </c>
      <c r="M553" s="12">
        <v>3</v>
      </c>
      <c r="N553" s="13">
        <v>30</v>
      </c>
      <c r="O553" s="13">
        <v>30</v>
      </c>
      <c r="P553" s="13">
        <v>30</v>
      </c>
      <c r="Q553" s="13">
        <v>90</v>
      </c>
      <c r="R553" s="55">
        <v>4</v>
      </c>
      <c r="S553" s="60"/>
    </row>
    <row r="554" spans="2:19" ht="12.75">
      <c r="B554" s="4" t="s">
        <v>181</v>
      </c>
      <c r="C554" s="15">
        <v>42540</v>
      </c>
      <c r="D554" s="4">
        <v>9</v>
      </c>
      <c r="E554" s="5" t="s">
        <v>202</v>
      </c>
      <c r="F554" s="5">
        <v>12</v>
      </c>
      <c r="G554" s="5" t="s">
        <v>33</v>
      </c>
      <c r="H554" s="5">
        <v>19604364</v>
      </c>
      <c r="I554" s="5">
        <v>14</v>
      </c>
      <c r="J554" s="5">
        <v>1</v>
      </c>
      <c r="K554" s="4">
        <v>4</v>
      </c>
      <c r="L554" s="4">
        <v>4</v>
      </c>
      <c r="M554" s="4">
        <v>4</v>
      </c>
      <c r="N554" s="5">
        <v>45</v>
      </c>
      <c r="O554" s="5">
        <v>45</v>
      </c>
      <c r="P554" s="5">
        <v>45</v>
      </c>
      <c r="Q554" s="5">
        <v>135</v>
      </c>
      <c r="R554" s="49">
        <v>1</v>
      </c>
      <c r="S554" s="43">
        <v>510</v>
      </c>
    </row>
    <row r="555" spans="2:18" ht="12.75">
      <c r="B555" s="4" t="s">
        <v>326</v>
      </c>
      <c r="C555" s="15">
        <v>42519</v>
      </c>
      <c r="D555" s="4">
        <v>7</v>
      </c>
      <c r="E555" s="5" t="s">
        <v>202</v>
      </c>
      <c r="F555" s="5">
        <v>12</v>
      </c>
      <c r="G555" s="5" t="s">
        <v>33</v>
      </c>
      <c r="H555" s="5">
        <v>19604364</v>
      </c>
      <c r="I555" s="5">
        <v>14</v>
      </c>
      <c r="J555" s="5">
        <v>1</v>
      </c>
      <c r="K555" s="4">
        <v>2</v>
      </c>
      <c r="L555" s="4">
        <v>2</v>
      </c>
      <c r="M555" s="4">
        <v>2</v>
      </c>
      <c r="N555" s="5">
        <v>35</v>
      </c>
      <c r="O555" s="5">
        <v>35</v>
      </c>
      <c r="P555" s="5">
        <v>35</v>
      </c>
      <c r="Q555" s="5">
        <v>105</v>
      </c>
      <c r="R555" s="49">
        <v>2</v>
      </c>
    </row>
    <row r="556" spans="2:18" ht="12.75">
      <c r="B556" s="4" t="s">
        <v>326</v>
      </c>
      <c r="C556" s="15" t="s">
        <v>327</v>
      </c>
      <c r="D556" s="4">
        <v>5</v>
      </c>
      <c r="E556" s="5" t="s">
        <v>202</v>
      </c>
      <c r="F556" s="5">
        <v>12</v>
      </c>
      <c r="G556" s="5" t="s">
        <v>33</v>
      </c>
      <c r="H556" s="5">
        <v>19604364</v>
      </c>
      <c r="I556" s="5">
        <v>14</v>
      </c>
      <c r="J556" s="5">
        <v>1</v>
      </c>
      <c r="K556" s="4">
        <v>3</v>
      </c>
      <c r="L556" s="4">
        <v>2</v>
      </c>
      <c r="M556" s="4">
        <v>2</v>
      </c>
      <c r="N556" s="5">
        <v>30</v>
      </c>
      <c r="O556" s="5">
        <v>35</v>
      </c>
      <c r="P556" s="5">
        <v>35</v>
      </c>
      <c r="Q556" s="5">
        <v>100</v>
      </c>
      <c r="R556" s="49">
        <v>3</v>
      </c>
    </row>
    <row r="557" spans="2:19" ht="12.75">
      <c r="B557" s="4" t="s">
        <v>181</v>
      </c>
      <c r="C557" s="15" t="s">
        <v>323</v>
      </c>
      <c r="D557" s="4">
        <v>8</v>
      </c>
      <c r="E557" s="5" t="s">
        <v>202</v>
      </c>
      <c r="F557" s="5">
        <v>12</v>
      </c>
      <c r="G557" s="5" t="s">
        <v>33</v>
      </c>
      <c r="H557" s="5">
        <v>19604364</v>
      </c>
      <c r="I557" s="5">
        <v>14</v>
      </c>
      <c r="J557" s="5">
        <v>1</v>
      </c>
      <c r="K557" s="4">
        <v>3</v>
      </c>
      <c r="L557" s="4">
        <v>3</v>
      </c>
      <c r="M557" s="4">
        <v>3</v>
      </c>
      <c r="N557" s="5">
        <v>30</v>
      </c>
      <c r="O557" s="5">
        <v>30</v>
      </c>
      <c r="P557" s="5">
        <v>30</v>
      </c>
      <c r="Q557" s="5">
        <v>90</v>
      </c>
      <c r="R557" s="49">
        <v>4</v>
      </c>
      <c r="S557" s="61"/>
    </row>
    <row r="558" spans="2:19" ht="12.75">
      <c r="B558" s="12" t="s">
        <v>181</v>
      </c>
      <c r="C558" s="16" t="s">
        <v>324</v>
      </c>
      <c r="D558" s="12">
        <v>7</v>
      </c>
      <c r="E558" s="13" t="s">
        <v>202</v>
      </c>
      <c r="F558" s="13">
        <v>12</v>
      </c>
      <c r="G558" s="13" t="s">
        <v>33</v>
      </c>
      <c r="H558" s="13">
        <v>19604364</v>
      </c>
      <c r="I558" s="13">
        <v>14</v>
      </c>
      <c r="J558" s="13">
        <v>1</v>
      </c>
      <c r="K558" s="12">
        <v>4</v>
      </c>
      <c r="L558" s="12">
        <v>3</v>
      </c>
      <c r="M558" s="12">
        <v>4</v>
      </c>
      <c r="N558" s="13">
        <v>25</v>
      </c>
      <c r="O558" s="13">
        <v>30</v>
      </c>
      <c r="P558" s="13">
        <v>25</v>
      </c>
      <c r="Q558" s="13">
        <v>80</v>
      </c>
      <c r="R558" s="55">
        <v>5</v>
      </c>
      <c r="S558" s="60"/>
    </row>
    <row r="559" spans="2:19" ht="12.75">
      <c r="B559" s="12" t="s">
        <v>507</v>
      </c>
      <c r="C559" s="16" t="s">
        <v>499</v>
      </c>
      <c r="D559" s="12">
        <v>9</v>
      </c>
      <c r="E559" s="13" t="s">
        <v>505</v>
      </c>
      <c r="F559" s="13">
        <v>12</v>
      </c>
      <c r="G559" s="13" t="s">
        <v>33</v>
      </c>
      <c r="H559" s="13">
        <v>15903402</v>
      </c>
      <c r="I559" s="13">
        <v>402</v>
      </c>
      <c r="J559" s="13">
        <v>1</v>
      </c>
      <c r="K559" s="12">
        <v>2</v>
      </c>
      <c r="L559" s="12">
        <v>4</v>
      </c>
      <c r="M559" s="12">
        <v>2</v>
      </c>
      <c r="N559" s="13">
        <v>35</v>
      </c>
      <c r="O559" s="13">
        <v>25</v>
      </c>
      <c r="P559" s="13">
        <v>35</v>
      </c>
      <c r="Q559" s="13">
        <v>95</v>
      </c>
      <c r="R559" s="55">
        <v>1</v>
      </c>
      <c r="S559" s="60">
        <v>95</v>
      </c>
    </row>
    <row r="560" spans="2:19" ht="12.75">
      <c r="B560" s="4" t="s">
        <v>181</v>
      </c>
      <c r="C560" s="15" t="s">
        <v>323</v>
      </c>
      <c r="D560" s="4">
        <v>8</v>
      </c>
      <c r="E560" s="5" t="s">
        <v>201</v>
      </c>
      <c r="F560" s="5">
        <v>12</v>
      </c>
      <c r="G560" s="5" t="s">
        <v>33</v>
      </c>
      <c r="H560" s="5">
        <v>19604742</v>
      </c>
      <c r="I560" s="5">
        <v>742</v>
      </c>
      <c r="J560" s="5">
        <v>0</v>
      </c>
      <c r="K560" s="4">
        <v>2</v>
      </c>
      <c r="L560" s="4">
        <v>2</v>
      </c>
      <c r="M560" s="4">
        <v>2</v>
      </c>
      <c r="N560" s="5">
        <v>35</v>
      </c>
      <c r="O560" s="5">
        <v>35</v>
      </c>
      <c r="P560" s="5">
        <v>35</v>
      </c>
      <c r="Q560" s="5">
        <v>105</v>
      </c>
      <c r="R560" s="49">
        <v>1</v>
      </c>
      <c r="S560" s="43">
        <v>210</v>
      </c>
    </row>
    <row r="561" spans="2:19" ht="12.75">
      <c r="B561" s="12" t="s">
        <v>181</v>
      </c>
      <c r="C561" s="16" t="s">
        <v>324</v>
      </c>
      <c r="D561" s="12">
        <v>7</v>
      </c>
      <c r="E561" s="13" t="s">
        <v>201</v>
      </c>
      <c r="F561" s="13">
        <v>12</v>
      </c>
      <c r="G561" s="13" t="s">
        <v>33</v>
      </c>
      <c r="H561" s="13">
        <v>19604742</v>
      </c>
      <c r="I561" s="13">
        <v>742</v>
      </c>
      <c r="J561" s="13">
        <v>0</v>
      </c>
      <c r="K561" s="12">
        <v>2</v>
      </c>
      <c r="L561" s="12">
        <v>2</v>
      </c>
      <c r="M561" s="12">
        <v>2</v>
      </c>
      <c r="N561" s="13">
        <v>35</v>
      </c>
      <c r="O561" s="13">
        <v>35</v>
      </c>
      <c r="P561" s="13">
        <v>35</v>
      </c>
      <c r="Q561" s="13">
        <v>105</v>
      </c>
      <c r="R561" s="55">
        <v>2</v>
      </c>
      <c r="S561" s="60"/>
    </row>
    <row r="562" spans="2:19" ht="12.75">
      <c r="B562" s="4" t="s">
        <v>507</v>
      </c>
      <c r="C562" s="15" t="s">
        <v>457</v>
      </c>
      <c r="D562" s="4">
        <v>7</v>
      </c>
      <c r="E562" s="5" t="s">
        <v>479</v>
      </c>
      <c r="F562" s="5">
        <v>12</v>
      </c>
      <c r="G562" s="5" t="s">
        <v>33</v>
      </c>
      <c r="H562" s="5">
        <v>18954097</v>
      </c>
      <c r="I562" s="5">
        <v>97</v>
      </c>
      <c r="J562" s="5">
        <v>28</v>
      </c>
      <c r="K562" s="4">
        <v>1</v>
      </c>
      <c r="L562" s="4">
        <v>1</v>
      </c>
      <c r="M562" s="4">
        <v>1</v>
      </c>
      <c r="N562" s="5">
        <v>40</v>
      </c>
      <c r="O562" s="5">
        <v>40</v>
      </c>
      <c r="P562" s="5">
        <v>40</v>
      </c>
      <c r="Q562" s="5">
        <v>120</v>
      </c>
      <c r="R562" s="49">
        <v>1</v>
      </c>
      <c r="S562" s="43">
        <v>330</v>
      </c>
    </row>
    <row r="563" spans="2:18" ht="12.75">
      <c r="B563" s="4" t="s">
        <v>507</v>
      </c>
      <c r="C563" s="15" t="s">
        <v>499</v>
      </c>
      <c r="D563" s="5">
        <v>8</v>
      </c>
      <c r="E563" s="5" t="s">
        <v>479</v>
      </c>
      <c r="F563" s="5">
        <v>12</v>
      </c>
      <c r="G563" s="5" t="s">
        <v>33</v>
      </c>
      <c r="H563" s="5">
        <v>18954097</v>
      </c>
      <c r="I563" s="5">
        <v>97</v>
      </c>
      <c r="J563" s="5">
        <v>28</v>
      </c>
      <c r="K563" s="4">
        <v>1</v>
      </c>
      <c r="L563" s="4">
        <v>1</v>
      </c>
      <c r="M563" s="4">
        <v>1</v>
      </c>
      <c r="N563" s="5">
        <v>40</v>
      </c>
      <c r="O563" s="5">
        <v>40</v>
      </c>
      <c r="P563" s="5">
        <v>40</v>
      </c>
      <c r="Q563" s="5">
        <v>120</v>
      </c>
      <c r="R563" s="49">
        <v>2</v>
      </c>
    </row>
    <row r="564" spans="2:19" ht="12.75">
      <c r="B564" s="12" t="s">
        <v>508</v>
      </c>
      <c r="C564" s="16">
        <v>42609</v>
      </c>
      <c r="D564" s="12">
        <v>7</v>
      </c>
      <c r="E564" s="13" t="s">
        <v>479</v>
      </c>
      <c r="F564" s="13">
        <v>12</v>
      </c>
      <c r="G564" s="13" t="s">
        <v>33</v>
      </c>
      <c r="H564" s="13">
        <v>18954097</v>
      </c>
      <c r="I564" s="13">
        <v>97</v>
      </c>
      <c r="J564" s="13">
        <v>28</v>
      </c>
      <c r="K564" s="12">
        <v>3</v>
      </c>
      <c r="L564" s="12">
        <v>3</v>
      </c>
      <c r="M564" s="12">
        <v>3</v>
      </c>
      <c r="N564" s="13">
        <v>30</v>
      </c>
      <c r="O564" s="13">
        <v>30</v>
      </c>
      <c r="P564" s="13">
        <v>30</v>
      </c>
      <c r="Q564" s="13">
        <v>90</v>
      </c>
      <c r="R564" s="55">
        <v>3</v>
      </c>
      <c r="S564" s="60"/>
    </row>
    <row r="565" spans="2:19" ht="12.75">
      <c r="B565" s="4" t="s">
        <v>326</v>
      </c>
      <c r="C565" s="15">
        <v>42519</v>
      </c>
      <c r="D565" s="4">
        <v>7</v>
      </c>
      <c r="E565" s="5" t="s">
        <v>53</v>
      </c>
      <c r="F565" s="5">
        <v>12</v>
      </c>
      <c r="G565" s="5" t="s">
        <v>33</v>
      </c>
      <c r="H565" s="5">
        <v>17200696</v>
      </c>
      <c r="I565" s="5">
        <v>696</v>
      </c>
      <c r="J565" s="5">
        <v>6</v>
      </c>
      <c r="K565" s="4">
        <v>1</v>
      </c>
      <c r="L565" s="4">
        <v>1</v>
      </c>
      <c r="M565" s="4">
        <v>1</v>
      </c>
      <c r="N565" s="5">
        <v>40</v>
      </c>
      <c r="O565" s="5">
        <v>40</v>
      </c>
      <c r="P565" s="5">
        <v>40</v>
      </c>
      <c r="Q565" s="5">
        <v>120</v>
      </c>
      <c r="R565" s="49">
        <v>1</v>
      </c>
      <c r="S565" s="43">
        <v>235</v>
      </c>
    </row>
    <row r="566" spans="2:19" ht="12.75">
      <c r="B566" s="12" t="s">
        <v>326</v>
      </c>
      <c r="C566" s="16" t="s">
        <v>327</v>
      </c>
      <c r="D566" s="12">
        <v>5</v>
      </c>
      <c r="E566" s="13" t="s">
        <v>53</v>
      </c>
      <c r="F566" s="13">
        <v>12</v>
      </c>
      <c r="G566" s="13" t="s">
        <v>33</v>
      </c>
      <c r="H566" s="13">
        <v>17200696</v>
      </c>
      <c r="I566" s="13">
        <v>696</v>
      </c>
      <c r="J566" s="13">
        <v>6</v>
      </c>
      <c r="K566" s="12">
        <v>2</v>
      </c>
      <c r="L566" s="12">
        <v>1</v>
      </c>
      <c r="M566" s="12">
        <v>1</v>
      </c>
      <c r="N566" s="13">
        <v>35</v>
      </c>
      <c r="O566" s="13">
        <v>40</v>
      </c>
      <c r="P566" s="13">
        <v>40</v>
      </c>
      <c r="Q566" s="13">
        <v>115</v>
      </c>
      <c r="R566" s="55">
        <v>2</v>
      </c>
      <c r="S566" s="60"/>
    </row>
    <row r="567" spans="2:19" ht="12.75">
      <c r="B567" s="4" t="s">
        <v>560</v>
      </c>
      <c r="C567" s="15">
        <v>42631</v>
      </c>
      <c r="D567" s="4">
        <v>12</v>
      </c>
      <c r="E567" s="5" t="s">
        <v>336</v>
      </c>
      <c r="F567" s="5">
        <v>13</v>
      </c>
      <c r="G567" s="5" t="s">
        <v>33</v>
      </c>
      <c r="H567" s="5" t="s">
        <v>553</v>
      </c>
      <c r="I567" s="5" t="s">
        <v>384</v>
      </c>
      <c r="J567" s="5">
        <v>10</v>
      </c>
      <c r="K567" s="4">
        <v>4</v>
      </c>
      <c r="L567" s="4">
        <v>1</v>
      </c>
      <c r="M567" s="4">
        <v>3</v>
      </c>
      <c r="N567" s="5">
        <v>35</v>
      </c>
      <c r="O567" s="5">
        <v>50</v>
      </c>
      <c r="P567" s="5">
        <v>40</v>
      </c>
      <c r="Q567" s="5">
        <v>125</v>
      </c>
      <c r="R567" s="49">
        <v>1</v>
      </c>
      <c r="S567" s="43">
        <v>670</v>
      </c>
    </row>
    <row r="568" spans="2:18" ht="12.75">
      <c r="B568" s="4" t="s">
        <v>560</v>
      </c>
      <c r="C568" s="15">
        <v>42630</v>
      </c>
      <c r="D568" s="4">
        <v>12</v>
      </c>
      <c r="E568" s="5" t="s">
        <v>336</v>
      </c>
      <c r="F568" s="5">
        <v>13</v>
      </c>
      <c r="G568" s="5" t="s">
        <v>33</v>
      </c>
      <c r="H568" s="5" t="s">
        <v>553</v>
      </c>
      <c r="I568" s="5" t="s">
        <v>384</v>
      </c>
      <c r="J568" s="5">
        <v>10</v>
      </c>
      <c r="K568" s="4">
        <v>3</v>
      </c>
      <c r="L568" s="4">
        <v>3</v>
      </c>
      <c r="M568" s="4">
        <v>3</v>
      </c>
      <c r="N568" s="5">
        <v>40</v>
      </c>
      <c r="O568" s="5">
        <v>40</v>
      </c>
      <c r="P568" s="5">
        <v>40</v>
      </c>
      <c r="Q568" s="5">
        <v>120</v>
      </c>
      <c r="R568" s="49">
        <v>2</v>
      </c>
    </row>
    <row r="569" spans="2:18" ht="12.75">
      <c r="B569" s="4" t="s">
        <v>508</v>
      </c>
      <c r="C569" s="15">
        <v>42610</v>
      </c>
      <c r="D569" s="4">
        <v>10</v>
      </c>
      <c r="E569" s="5" t="s">
        <v>336</v>
      </c>
      <c r="F569" s="5">
        <v>13</v>
      </c>
      <c r="G569" s="5" t="s">
        <v>33</v>
      </c>
      <c r="H569" s="5" t="s">
        <v>553</v>
      </c>
      <c r="I569" s="5" t="s">
        <v>384</v>
      </c>
      <c r="J569" s="5">
        <v>10</v>
      </c>
      <c r="K569" s="4">
        <v>6</v>
      </c>
      <c r="L569" s="4">
        <v>6</v>
      </c>
      <c r="M569" s="4">
        <v>4</v>
      </c>
      <c r="N569" s="5">
        <v>35</v>
      </c>
      <c r="O569" s="5">
        <v>35</v>
      </c>
      <c r="P569" s="5">
        <v>45</v>
      </c>
      <c r="Q569" s="5">
        <v>115</v>
      </c>
      <c r="R569" s="49">
        <v>3</v>
      </c>
    </row>
    <row r="570" spans="2:18" ht="12.75">
      <c r="B570" s="4" t="s">
        <v>508</v>
      </c>
      <c r="C570" s="15">
        <v>42609</v>
      </c>
      <c r="D570" s="4">
        <v>7</v>
      </c>
      <c r="E570" s="5" t="s">
        <v>336</v>
      </c>
      <c r="F570" s="5">
        <v>13</v>
      </c>
      <c r="G570" s="5" t="s">
        <v>33</v>
      </c>
      <c r="H570" s="5" t="s">
        <v>553</v>
      </c>
      <c r="I570" s="5" t="s">
        <v>384</v>
      </c>
      <c r="J570" s="5">
        <v>10</v>
      </c>
      <c r="K570" s="4">
        <v>1</v>
      </c>
      <c r="L570" s="4">
        <v>2</v>
      </c>
      <c r="M570" s="4">
        <v>2</v>
      </c>
      <c r="N570" s="5">
        <v>40</v>
      </c>
      <c r="O570" s="5">
        <v>35</v>
      </c>
      <c r="P570" s="5">
        <v>35</v>
      </c>
      <c r="Q570" s="5">
        <v>110</v>
      </c>
      <c r="R570" s="49">
        <v>4</v>
      </c>
    </row>
    <row r="571" spans="2:18" ht="12.75">
      <c r="B571" s="4" t="s">
        <v>326</v>
      </c>
      <c r="C571" s="15" t="s">
        <v>327</v>
      </c>
      <c r="D571" s="4">
        <v>5</v>
      </c>
      <c r="E571" s="5" t="s">
        <v>336</v>
      </c>
      <c r="F571" s="5">
        <v>13</v>
      </c>
      <c r="G571" s="5" t="s">
        <v>33</v>
      </c>
      <c r="H571" s="5" t="s">
        <v>553</v>
      </c>
      <c r="I571" s="5" t="s">
        <v>384</v>
      </c>
      <c r="J571" s="5">
        <v>10</v>
      </c>
      <c r="K571" s="4">
        <v>1</v>
      </c>
      <c r="L571" s="4">
        <v>3</v>
      </c>
      <c r="M571" s="4">
        <v>3</v>
      </c>
      <c r="N571" s="5">
        <v>40</v>
      </c>
      <c r="O571" s="5">
        <v>30</v>
      </c>
      <c r="P571" s="5">
        <v>30</v>
      </c>
      <c r="Q571" s="5">
        <v>100</v>
      </c>
      <c r="R571" s="49">
        <v>5</v>
      </c>
    </row>
    <row r="572" spans="2:18" ht="12.75">
      <c r="B572" s="4" t="s">
        <v>507</v>
      </c>
      <c r="C572" s="15" t="s">
        <v>457</v>
      </c>
      <c r="D572" s="4">
        <v>8</v>
      </c>
      <c r="E572" s="5" t="s">
        <v>336</v>
      </c>
      <c r="F572" s="5">
        <v>13</v>
      </c>
      <c r="G572" s="5" t="s">
        <v>33</v>
      </c>
      <c r="H572" s="5" t="s">
        <v>553</v>
      </c>
      <c r="I572" s="5" t="s">
        <v>384</v>
      </c>
      <c r="J572" s="5">
        <v>10</v>
      </c>
      <c r="K572" s="4">
        <v>2</v>
      </c>
      <c r="L572" s="4">
        <v>3</v>
      </c>
      <c r="M572" s="4">
        <v>2</v>
      </c>
      <c r="N572" s="5">
        <v>35</v>
      </c>
      <c r="O572" s="5">
        <v>30</v>
      </c>
      <c r="P572" s="5">
        <v>35</v>
      </c>
      <c r="Q572" s="5">
        <v>100</v>
      </c>
      <c r="R572" s="49">
        <v>6</v>
      </c>
    </row>
    <row r="573" spans="2:19" ht="12.75">
      <c r="B573" s="12" t="s">
        <v>507</v>
      </c>
      <c r="C573" s="16" t="s">
        <v>499</v>
      </c>
      <c r="D573" s="12">
        <v>9</v>
      </c>
      <c r="E573" s="13" t="s">
        <v>336</v>
      </c>
      <c r="F573" s="13">
        <v>13</v>
      </c>
      <c r="G573" s="13" t="s">
        <v>33</v>
      </c>
      <c r="H573" s="13" t="s">
        <v>553</v>
      </c>
      <c r="I573" s="13" t="s">
        <v>384</v>
      </c>
      <c r="J573" s="13">
        <v>10</v>
      </c>
      <c r="K573" s="12">
        <v>3</v>
      </c>
      <c r="L573" s="12">
        <v>1</v>
      </c>
      <c r="M573" s="12">
        <v>4</v>
      </c>
      <c r="N573" s="13">
        <v>30</v>
      </c>
      <c r="O573" s="13">
        <v>40</v>
      </c>
      <c r="P573" s="13">
        <v>25</v>
      </c>
      <c r="Q573" s="13">
        <v>95</v>
      </c>
      <c r="R573" s="55">
        <v>7</v>
      </c>
      <c r="S573" s="60"/>
    </row>
    <row r="574" spans="2:19" ht="12.75">
      <c r="B574" s="4" t="s">
        <v>508</v>
      </c>
      <c r="C574" s="15">
        <v>42609</v>
      </c>
      <c r="D574" s="4">
        <v>7</v>
      </c>
      <c r="E574" s="5" t="s">
        <v>54</v>
      </c>
      <c r="F574" s="5">
        <v>13</v>
      </c>
      <c r="G574" s="5" t="s">
        <v>33</v>
      </c>
      <c r="H574" s="5">
        <v>18953963</v>
      </c>
      <c r="I574" s="5">
        <v>963</v>
      </c>
      <c r="J574" s="5">
        <v>28</v>
      </c>
      <c r="K574" s="4">
        <v>4</v>
      </c>
      <c r="L574" s="4">
        <v>4</v>
      </c>
      <c r="M574" s="4">
        <v>4</v>
      </c>
      <c r="N574" s="5">
        <v>25</v>
      </c>
      <c r="O574" s="5">
        <v>25</v>
      </c>
      <c r="P574" s="5">
        <v>25</v>
      </c>
      <c r="Q574" s="5">
        <v>75</v>
      </c>
      <c r="R574" s="49">
        <v>2</v>
      </c>
      <c r="S574" s="43">
        <v>150</v>
      </c>
    </row>
    <row r="575" spans="2:19" ht="12.75">
      <c r="B575" s="12" t="s">
        <v>508</v>
      </c>
      <c r="C575" s="16">
        <v>42610</v>
      </c>
      <c r="D575" s="12">
        <v>10</v>
      </c>
      <c r="E575" s="13" t="s">
        <v>54</v>
      </c>
      <c r="F575" s="13">
        <v>13</v>
      </c>
      <c r="G575" s="13" t="s">
        <v>33</v>
      </c>
      <c r="H575" s="13">
        <v>18953963</v>
      </c>
      <c r="I575" s="13">
        <v>963</v>
      </c>
      <c r="J575" s="13">
        <v>28</v>
      </c>
      <c r="K575" s="12">
        <v>8</v>
      </c>
      <c r="L575" s="12">
        <v>8</v>
      </c>
      <c r="M575" s="12">
        <v>8</v>
      </c>
      <c r="N575" s="13">
        <v>25</v>
      </c>
      <c r="O575" s="13">
        <v>25</v>
      </c>
      <c r="P575" s="13">
        <v>25</v>
      </c>
      <c r="Q575" s="13">
        <v>75</v>
      </c>
      <c r="R575" s="55">
        <v>1</v>
      </c>
      <c r="S575" s="60"/>
    </row>
    <row r="576" spans="2:19" ht="12.75">
      <c r="B576" s="4" t="s">
        <v>508</v>
      </c>
      <c r="C576" s="15">
        <v>42610</v>
      </c>
      <c r="D576" s="4">
        <v>10</v>
      </c>
      <c r="E576" s="5" t="s">
        <v>506</v>
      </c>
      <c r="F576" s="5">
        <v>13</v>
      </c>
      <c r="G576" s="5" t="s">
        <v>33</v>
      </c>
      <c r="H576" s="5">
        <v>18953967</v>
      </c>
      <c r="I576" s="5">
        <v>143</v>
      </c>
      <c r="J576" s="5">
        <v>28</v>
      </c>
      <c r="K576" s="4">
        <v>5</v>
      </c>
      <c r="L576" s="4">
        <v>5</v>
      </c>
      <c r="M576" s="4">
        <v>5</v>
      </c>
      <c r="N576" s="5">
        <v>40</v>
      </c>
      <c r="O576" s="5">
        <v>40</v>
      </c>
      <c r="P576" s="5">
        <v>40</v>
      </c>
      <c r="Q576" s="5">
        <v>120</v>
      </c>
      <c r="R576" s="49">
        <v>1</v>
      </c>
      <c r="S576" s="43">
        <v>695</v>
      </c>
    </row>
    <row r="577" spans="2:18" ht="12.75">
      <c r="B577" s="4" t="s">
        <v>508</v>
      </c>
      <c r="C577" s="15">
        <v>42609</v>
      </c>
      <c r="D577" s="4">
        <v>7</v>
      </c>
      <c r="E577" s="5" t="s">
        <v>506</v>
      </c>
      <c r="F577" s="5">
        <v>13</v>
      </c>
      <c r="G577" s="5" t="s">
        <v>33</v>
      </c>
      <c r="H577" s="5">
        <v>18953967</v>
      </c>
      <c r="I577" s="5">
        <v>143</v>
      </c>
      <c r="J577" s="5">
        <v>28</v>
      </c>
      <c r="K577" s="4">
        <v>2</v>
      </c>
      <c r="L577" s="4">
        <v>1</v>
      </c>
      <c r="M577" s="4">
        <v>1</v>
      </c>
      <c r="N577" s="5">
        <v>35</v>
      </c>
      <c r="O577" s="5">
        <v>40</v>
      </c>
      <c r="P577" s="5">
        <v>40</v>
      </c>
      <c r="Q577" s="5">
        <v>115</v>
      </c>
      <c r="R577" s="49">
        <v>2</v>
      </c>
    </row>
    <row r="578" spans="2:18" ht="12.75">
      <c r="B578" s="4" t="s">
        <v>507</v>
      </c>
      <c r="C578" s="15" t="s">
        <v>499</v>
      </c>
      <c r="D578" s="4">
        <v>9</v>
      </c>
      <c r="E578" s="5" t="s">
        <v>506</v>
      </c>
      <c r="F578" s="5">
        <v>13</v>
      </c>
      <c r="G578" s="5" t="s">
        <v>33</v>
      </c>
      <c r="H578" s="5">
        <v>18953967</v>
      </c>
      <c r="I578" s="5">
        <v>143</v>
      </c>
      <c r="J578" s="5">
        <v>28</v>
      </c>
      <c r="K578" s="4">
        <v>1</v>
      </c>
      <c r="L578" s="4">
        <v>3</v>
      </c>
      <c r="M578" s="4">
        <v>1</v>
      </c>
      <c r="N578" s="5">
        <v>40</v>
      </c>
      <c r="O578" s="5">
        <v>30</v>
      </c>
      <c r="P578" s="5">
        <v>40</v>
      </c>
      <c r="Q578" s="5">
        <v>110</v>
      </c>
      <c r="R578" s="49">
        <v>3</v>
      </c>
    </row>
    <row r="579" spans="2:18" ht="12.75">
      <c r="B579" s="4" t="s">
        <v>181</v>
      </c>
      <c r="C579" s="15">
        <v>42539</v>
      </c>
      <c r="D579" s="4">
        <v>8</v>
      </c>
      <c r="E579" s="5" t="s">
        <v>506</v>
      </c>
      <c r="F579" s="5">
        <v>13</v>
      </c>
      <c r="G579" s="5" t="s">
        <v>33</v>
      </c>
      <c r="H579" s="5" t="s">
        <v>433</v>
      </c>
      <c r="I579" s="5" t="s">
        <v>434</v>
      </c>
      <c r="J579" s="5" t="s">
        <v>367</v>
      </c>
      <c r="K579" s="4">
        <v>1</v>
      </c>
      <c r="L579" s="4">
        <v>1</v>
      </c>
      <c r="M579" s="4">
        <v>1</v>
      </c>
      <c r="N579" s="5">
        <v>40</v>
      </c>
      <c r="O579" s="5">
        <v>40</v>
      </c>
      <c r="P579" s="5">
        <v>40</v>
      </c>
      <c r="Q579" s="5">
        <v>120</v>
      </c>
      <c r="R579" s="49">
        <v>4</v>
      </c>
    </row>
    <row r="580" spans="2:18" ht="12.75">
      <c r="B580" s="4" t="s">
        <v>181</v>
      </c>
      <c r="C580" s="15">
        <v>42540</v>
      </c>
      <c r="D580" s="4">
        <v>6</v>
      </c>
      <c r="E580" s="5" t="s">
        <v>506</v>
      </c>
      <c r="F580" s="5">
        <v>13</v>
      </c>
      <c r="G580" s="5" t="s">
        <v>33</v>
      </c>
      <c r="H580" s="5" t="s">
        <v>433</v>
      </c>
      <c r="I580" s="5" t="s">
        <v>434</v>
      </c>
      <c r="J580" s="5" t="s">
        <v>367</v>
      </c>
      <c r="K580" s="4">
        <v>1</v>
      </c>
      <c r="L580" s="4">
        <v>1</v>
      </c>
      <c r="M580" s="4">
        <v>1</v>
      </c>
      <c r="N580" s="5">
        <v>40</v>
      </c>
      <c r="O580" s="5">
        <v>40</v>
      </c>
      <c r="P580" s="5">
        <v>40</v>
      </c>
      <c r="Q580" s="5">
        <v>120</v>
      </c>
      <c r="R580" s="49">
        <v>5</v>
      </c>
    </row>
    <row r="581" spans="2:19" ht="12.75">
      <c r="B581" s="12" t="s">
        <v>507</v>
      </c>
      <c r="C581" s="16" t="s">
        <v>457</v>
      </c>
      <c r="D581" s="12">
        <v>8</v>
      </c>
      <c r="E581" s="13" t="s">
        <v>506</v>
      </c>
      <c r="F581" s="13">
        <v>13</v>
      </c>
      <c r="G581" s="13" t="s">
        <v>33</v>
      </c>
      <c r="H581" s="13" t="s">
        <v>433</v>
      </c>
      <c r="I581" s="13" t="s">
        <v>434</v>
      </c>
      <c r="J581" s="13" t="s">
        <v>367</v>
      </c>
      <c r="K581" s="12">
        <v>3</v>
      </c>
      <c r="L581" s="12">
        <v>1</v>
      </c>
      <c r="M581" s="12">
        <v>1</v>
      </c>
      <c r="N581" s="13">
        <v>30</v>
      </c>
      <c r="O581" s="13">
        <v>40</v>
      </c>
      <c r="P581" s="13">
        <v>40</v>
      </c>
      <c r="Q581" s="13">
        <v>110</v>
      </c>
      <c r="R581" s="55">
        <v>6</v>
      </c>
      <c r="S581" s="60"/>
    </row>
    <row r="582" spans="2:19" ht="12.75">
      <c r="B582" s="4" t="s">
        <v>560</v>
      </c>
      <c r="C582" s="15">
        <v>42630</v>
      </c>
      <c r="D582" s="4">
        <v>12</v>
      </c>
      <c r="E582" s="48" t="s">
        <v>480</v>
      </c>
      <c r="F582" s="48">
        <v>15</v>
      </c>
      <c r="G582" s="48" t="s">
        <v>33</v>
      </c>
      <c r="H582" s="48">
        <v>10314828</v>
      </c>
      <c r="I582" s="48">
        <v>828</v>
      </c>
      <c r="J582" s="48">
        <v>8</v>
      </c>
      <c r="K582" s="4">
        <v>1</v>
      </c>
      <c r="L582" s="4">
        <v>1</v>
      </c>
      <c r="M582" s="4">
        <v>1</v>
      </c>
      <c r="N582" s="5">
        <v>50</v>
      </c>
      <c r="O582" s="5">
        <v>50</v>
      </c>
      <c r="P582" s="5">
        <v>50</v>
      </c>
      <c r="Q582" s="5">
        <v>150</v>
      </c>
      <c r="R582" s="49">
        <v>1</v>
      </c>
      <c r="S582" s="43">
        <v>485</v>
      </c>
    </row>
    <row r="583" spans="2:18" ht="12.75">
      <c r="B583" s="4" t="s">
        <v>560</v>
      </c>
      <c r="C583" s="15">
        <v>42631</v>
      </c>
      <c r="D583" s="4">
        <v>12</v>
      </c>
      <c r="E583" s="48" t="s">
        <v>480</v>
      </c>
      <c r="F583" s="48">
        <v>15</v>
      </c>
      <c r="G583" s="48" t="s">
        <v>33</v>
      </c>
      <c r="H583" s="48">
        <v>10314828</v>
      </c>
      <c r="I583" s="48">
        <v>828</v>
      </c>
      <c r="J583" s="48">
        <v>8</v>
      </c>
      <c r="K583" s="4">
        <v>1</v>
      </c>
      <c r="L583" s="4">
        <v>2</v>
      </c>
      <c r="M583" s="4">
        <v>2</v>
      </c>
      <c r="N583" s="5">
        <v>50</v>
      </c>
      <c r="O583" s="5">
        <v>45</v>
      </c>
      <c r="P583" s="5">
        <v>45</v>
      </c>
      <c r="Q583" s="5">
        <v>140</v>
      </c>
      <c r="R583" s="49">
        <v>2</v>
      </c>
    </row>
    <row r="584" spans="2:18" ht="12.75">
      <c r="B584" s="4" t="s">
        <v>507</v>
      </c>
      <c r="C584" s="15" t="s">
        <v>457</v>
      </c>
      <c r="D584" s="4">
        <v>8</v>
      </c>
      <c r="E584" s="5" t="s">
        <v>480</v>
      </c>
      <c r="F584" s="5">
        <v>15</v>
      </c>
      <c r="G584" s="5" t="s">
        <v>33</v>
      </c>
      <c r="H584" s="5">
        <v>10314828</v>
      </c>
      <c r="I584" s="5">
        <v>828</v>
      </c>
      <c r="J584" s="5">
        <v>8</v>
      </c>
      <c r="K584" s="4">
        <v>1</v>
      </c>
      <c r="L584" s="4">
        <v>2</v>
      </c>
      <c r="M584" s="4">
        <v>3</v>
      </c>
      <c r="N584" s="5">
        <v>40</v>
      </c>
      <c r="O584" s="5">
        <v>35</v>
      </c>
      <c r="P584" s="5">
        <v>30</v>
      </c>
      <c r="Q584" s="5">
        <v>105</v>
      </c>
      <c r="R584" s="49">
        <v>3</v>
      </c>
    </row>
    <row r="585" spans="2:19" ht="12.75">
      <c r="B585" s="12" t="s">
        <v>507</v>
      </c>
      <c r="C585" s="16" t="s">
        <v>499</v>
      </c>
      <c r="D585" s="12">
        <v>9</v>
      </c>
      <c r="E585" s="13" t="s">
        <v>480</v>
      </c>
      <c r="F585" s="13">
        <v>15</v>
      </c>
      <c r="G585" s="13" t="s">
        <v>33</v>
      </c>
      <c r="H585" s="13">
        <v>10314828</v>
      </c>
      <c r="I585" s="13">
        <v>828</v>
      </c>
      <c r="J585" s="13">
        <v>8</v>
      </c>
      <c r="K585" s="12">
        <v>4</v>
      </c>
      <c r="L585" s="12">
        <v>2</v>
      </c>
      <c r="M585" s="12">
        <v>3</v>
      </c>
      <c r="N585" s="13">
        <v>25</v>
      </c>
      <c r="O585" s="13">
        <v>35</v>
      </c>
      <c r="P585" s="13">
        <v>30</v>
      </c>
      <c r="Q585" s="13">
        <v>90</v>
      </c>
      <c r="R585" s="55">
        <v>4</v>
      </c>
      <c r="S585" s="60"/>
    </row>
    <row r="586" spans="2:19" ht="12.75">
      <c r="B586" s="4" t="s">
        <v>507</v>
      </c>
      <c r="C586" s="15" t="s">
        <v>457</v>
      </c>
      <c r="D586" s="4">
        <v>13</v>
      </c>
      <c r="E586" s="5" t="s">
        <v>83</v>
      </c>
      <c r="F586" s="5">
        <v>16</v>
      </c>
      <c r="G586" s="5" t="s">
        <v>33</v>
      </c>
      <c r="H586" s="5">
        <v>15903313</v>
      </c>
      <c r="I586" s="5" t="s">
        <v>367</v>
      </c>
      <c r="J586" s="5" t="s">
        <v>492</v>
      </c>
      <c r="K586" s="4">
        <v>3</v>
      </c>
      <c r="L586" s="4">
        <v>3</v>
      </c>
      <c r="M586" s="4">
        <v>3</v>
      </c>
      <c r="N586" s="5">
        <v>40</v>
      </c>
      <c r="O586" s="5">
        <v>40</v>
      </c>
      <c r="P586" s="5">
        <v>40</v>
      </c>
      <c r="Q586" s="5">
        <v>120</v>
      </c>
      <c r="R586" s="49">
        <v>1</v>
      </c>
      <c r="S586" s="43">
        <v>315</v>
      </c>
    </row>
    <row r="587" spans="2:18" ht="12.75">
      <c r="B587" s="4" t="s">
        <v>560</v>
      </c>
      <c r="C587" s="15">
        <v>42630</v>
      </c>
      <c r="D587" s="4">
        <v>8</v>
      </c>
      <c r="E587" s="5" t="s">
        <v>83</v>
      </c>
      <c r="F587" s="5">
        <v>16</v>
      </c>
      <c r="G587" s="5" t="s">
        <v>33</v>
      </c>
      <c r="H587" s="5">
        <v>15903313</v>
      </c>
      <c r="I587" s="5" t="s">
        <v>367</v>
      </c>
      <c r="J587" s="5" t="s">
        <v>492</v>
      </c>
      <c r="K587" s="4">
        <v>3</v>
      </c>
      <c r="L587" s="4">
        <v>2</v>
      </c>
      <c r="M587" s="4">
        <v>2</v>
      </c>
      <c r="N587" s="5">
        <v>30</v>
      </c>
      <c r="O587" s="5">
        <v>35</v>
      </c>
      <c r="P587" s="5">
        <v>35</v>
      </c>
      <c r="Q587" s="5">
        <v>100</v>
      </c>
      <c r="R587" s="49">
        <v>2</v>
      </c>
    </row>
    <row r="588" spans="2:19" ht="12.75">
      <c r="B588" s="12" t="s">
        <v>326</v>
      </c>
      <c r="C588" s="16" t="s">
        <v>327</v>
      </c>
      <c r="D588" s="12">
        <v>6</v>
      </c>
      <c r="E588" s="13" t="s">
        <v>83</v>
      </c>
      <c r="F588" s="13">
        <v>16</v>
      </c>
      <c r="G588" s="13" t="s">
        <v>33</v>
      </c>
      <c r="H588" s="13">
        <v>15903313</v>
      </c>
      <c r="I588" s="13" t="s">
        <v>367</v>
      </c>
      <c r="J588" s="13" t="s">
        <v>492</v>
      </c>
      <c r="K588" s="12">
        <v>3</v>
      </c>
      <c r="L588" s="12">
        <v>3</v>
      </c>
      <c r="M588" s="12">
        <v>2</v>
      </c>
      <c r="N588" s="13">
        <v>30</v>
      </c>
      <c r="O588" s="13">
        <v>30</v>
      </c>
      <c r="P588" s="13">
        <v>35</v>
      </c>
      <c r="Q588" s="13">
        <v>95</v>
      </c>
      <c r="R588" s="55">
        <v>3</v>
      </c>
      <c r="S588" s="60"/>
    </row>
    <row r="589" spans="2:19" ht="12.75">
      <c r="B589" s="12" t="s">
        <v>181</v>
      </c>
      <c r="C589" s="16" t="s">
        <v>324</v>
      </c>
      <c r="D589" s="12">
        <v>10</v>
      </c>
      <c r="E589" s="13" t="s">
        <v>268</v>
      </c>
      <c r="F589" s="13">
        <v>24</v>
      </c>
      <c r="G589" s="13" t="s">
        <v>33</v>
      </c>
      <c r="H589" s="13" t="s">
        <v>307</v>
      </c>
      <c r="I589" s="13">
        <v>653</v>
      </c>
      <c r="J589" s="13">
        <v>1</v>
      </c>
      <c r="K589" s="12">
        <v>5</v>
      </c>
      <c r="L589" s="12">
        <v>5</v>
      </c>
      <c r="M589" s="12">
        <v>5</v>
      </c>
      <c r="N589" s="13">
        <v>40</v>
      </c>
      <c r="O589" s="13">
        <v>40</v>
      </c>
      <c r="P589" s="13">
        <v>40</v>
      </c>
      <c r="Q589" s="13">
        <v>120</v>
      </c>
      <c r="R589" s="55">
        <v>1</v>
      </c>
      <c r="S589" s="60">
        <v>120</v>
      </c>
    </row>
    <row r="590" spans="2:19" ht="12.75">
      <c r="B590" s="4" t="s">
        <v>326</v>
      </c>
      <c r="C590" s="15">
        <v>42519</v>
      </c>
      <c r="D590" s="4">
        <v>8</v>
      </c>
      <c r="E590" s="5" t="s">
        <v>322</v>
      </c>
      <c r="F590" s="5">
        <v>41</v>
      </c>
      <c r="G590" s="5" t="s">
        <v>33</v>
      </c>
      <c r="H590" s="5">
        <v>17200695</v>
      </c>
      <c r="I590" s="5">
        <v>99</v>
      </c>
      <c r="J590" s="5">
        <v>6</v>
      </c>
      <c r="K590" s="4">
        <v>4</v>
      </c>
      <c r="L590" s="4">
        <v>3</v>
      </c>
      <c r="M590" s="4">
        <v>4</v>
      </c>
      <c r="N590" s="5">
        <v>45</v>
      </c>
      <c r="O590" s="5">
        <v>50</v>
      </c>
      <c r="P590" s="5">
        <v>45</v>
      </c>
      <c r="Q590" s="5">
        <v>140</v>
      </c>
      <c r="R590" s="49">
        <v>1</v>
      </c>
      <c r="S590" s="43">
        <v>580</v>
      </c>
    </row>
    <row r="591" spans="2:18" ht="12.75">
      <c r="B591" s="4" t="s">
        <v>560</v>
      </c>
      <c r="C591" s="15">
        <v>42631</v>
      </c>
      <c r="D591" s="4">
        <v>14</v>
      </c>
      <c r="E591" s="5" t="s">
        <v>322</v>
      </c>
      <c r="F591" s="5">
        <v>41</v>
      </c>
      <c r="G591" s="5" t="s">
        <v>33</v>
      </c>
      <c r="H591" s="5">
        <v>17200695</v>
      </c>
      <c r="I591" s="5">
        <v>99</v>
      </c>
      <c r="J591" s="5">
        <v>6</v>
      </c>
      <c r="K591" s="4">
        <v>5</v>
      </c>
      <c r="L591" s="4">
        <v>4</v>
      </c>
      <c r="M591" s="4">
        <v>5</v>
      </c>
      <c r="N591" s="5">
        <v>40</v>
      </c>
      <c r="O591" s="5">
        <v>45</v>
      </c>
      <c r="P591" s="5">
        <v>40</v>
      </c>
      <c r="Q591" s="5">
        <v>125</v>
      </c>
      <c r="R591" s="49">
        <v>2</v>
      </c>
    </row>
    <row r="592" spans="2:18" ht="12.75">
      <c r="B592" s="4" t="s">
        <v>181</v>
      </c>
      <c r="C592" s="15" t="s">
        <v>323</v>
      </c>
      <c r="D592" s="4">
        <v>9</v>
      </c>
      <c r="E592" s="5" t="s">
        <v>322</v>
      </c>
      <c r="F592" s="5">
        <v>41</v>
      </c>
      <c r="G592" s="5" t="s">
        <v>33</v>
      </c>
      <c r="H592" s="5">
        <v>17200695</v>
      </c>
      <c r="I592" s="5">
        <v>99</v>
      </c>
      <c r="J592" s="5">
        <v>6</v>
      </c>
      <c r="K592" s="4">
        <v>1</v>
      </c>
      <c r="L592" s="4">
        <v>1</v>
      </c>
      <c r="M592" s="4">
        <v>1</v>
      </c>
      <c r="N592" s="5">
        <v>40</v>
      </c>
      <c r="O592" s="5">
        <v>40</v>
      </c>
      <c r="P592" s="5">
        <v>40</v>
      </c>
      <c r="Q592" s="5">
        <v>120</v>
      </c>
      <c r="R592" s="49">
        <v>3</v>
      </c>
    </row>
    <row r="593" spans="2:18" ht="12.75">
      <c r="B593" s="4" t="s">
        <v>326</v>
      </c>
      <c r="C593" s="15" t="s">
        <v>327</v>
      </c>
      <c r="D593" s="4">
        <v>6</v>
      </c>
      <c r="E593" s="5" t="s">
        <v>322</v>
      </c>
      <c r="F593" s="5">
        <v>41</v>
      </c>
      <c r="G593" s="5" t="s">
        <v>33</v>
      </c>
      <c r="H593" s="5">
        <v>17200695</v>
      </c>
      <c r="I593" s="5">
        <v>99</v>
      </c>
      <c r="J593" s="5">
        <v>6</v>
      </c>
      <c r="K593" s="4">
        <v>2</v>
      </c>
      <c r="L593" s="4">
        <v>2</v>
      </c>
      <c r="M593" s="4">
        <v>3</v>
      </c>
      <c r="N593" s="5">
        <v>35</v>
      </c>
      <c r="O593" s="5">
        <v>35</v>
      </c>
      <c r="P593" s="5">
        <v>30</v>
      </c>
      <c r="Q593" s="5">
        <v>100</v>
      </c>
      <c r="R593" s="49">
        <v>4</v>
      </c>
    </row>
    <row r="594" spans="2:19" ht="12.75">
      <c r="B594" s="12" t="s">
        <v>560</v>
      </c>
      <c r="C594" s="16">
        <v>42630</v>
      </c>
      <c r="D594" s="12">
        <v>8</v>
      </c>
      <c r="E594" s="13" t="s">
        <v>322</v>
      </c>
      <c r="F594" s="13">
        <v>41</v>
      </c>
      <c r="G594" s="13" t="s">
        <v>33</v>
      </c>
      <c r="H594" s="13">
        <v>17200695</v>
      </c>
      <c r="I594" s="13">
        <v>99</v>
      </c>
      <c r="J594" s="13">
        <v>6</v>
      </c>
      <c r="K594" s="12">
        <v>2</v>
      </c>
      <c r="L594" s="12">
        <v>3</v>
      </c>
      <c r="M594" s="12">
        <v>3</v>
      </c>
      <c r="N594" s="13">
        <v>35</v>
      </c>
      <c r="O594" s="13">
        <v>30</v>
      </c>
      <c r="P594" s="13">
        <v>30</v>
      </c>
      <c r="Q594" s="13">
        <v>95</v>
      </c>
      <c r="R594" s="55">
        <v>5</v>
      </c>
      <c r="S594" s="60"/>
    </row>
    <row r="595" spans="2:19" ht="12.75">
      <c r="B595" s="12" t="s">
        <v>181</v>
      </c>
      <c r="C595" s="16" t="s">
        <v>323</v>
      </c>
      <c r="D595" s="12">
        <v>9</v>
      </c>
      <c r="E595" s="13" t="s">
        <v>203</v>
      </c>
      <c r="F595" s="13">
        <v>44</v>
      </c>
      <c r="G595" s="13" t="s">
        <v>33</v>
      </c>
      <c r="H595" s="13">
        <v>16160952</v>
      </c>
      <c r="I595" s="13">
        <v>5</v>
      </c>
      <c r="J595" s="13" t="s">
        <v>119</v>
      </c>
      <c r="K595" s="12">
        <v>2</v>
      </c>
      <c r="L595" s="12">
        <v>2</v>
      </c>
      <c r="M595" s="12">
        <v>3</v>
      </c>
      <c r="N595" s="13">
        <v>35</v>
      </c>
      <c r="O595" s="13">
        <v>35</v>
      </c>
      <c r="P595" s="13">
        <v>30</v>
      </c>
      <c r="Q595" s="13">
        <v>100</v>
      </c>
      <c r="R595" s="55">
        <v>1</v>
      </c>
      <c r="S595" s="60">
        <v>100</v>
      </c>
    </row>
    <row r="596" spans="2:19" ht="12.75">
      <c r="B596" s="4" t="s">
        <v>181</v>
      </c>
      <c r="C596" s="15" t="s">
        <v>324</v>
      </c>
      <c r="D596" s="4">
        <v>10</v>
      </c>
      <c r="E596" s="5" t="s">
        <v>269</v>
      </c>
      <c r="F596" s="5">
        <v>48</v>
      </c>
      <c r="G596" s="5" t="s">
        <v>33</v>
      </c>
      <c r="H596" s="5">
        <v>19604734</v>
      </c>
      <c r="I596" s="5">
        <v>734</v>
      </c>
      <c r="J596" s="5">
        <v>1</v>
      </c>
      <c r="K596" s="4">
        <v>6</v>
      </c>
      <c r="L596" s="4">
        <v>6</v>
      </c>
      <c r="M596" s="4">
        <v>6</v>
      </c>
      <c r="N596" s="5">
        <v>35</v>
      </c>
      <c r="O596" s="5">
        <v>35</v>
      </c>
      <c r="P596" s="5">
        <v>35</v>
      </c>
      <c r="Q596" s="5">
        <v>105</v>
      </c>
      <c r="R596" s="49">
        <v>1</v>
      </c>
      <c r="S596" s="43">
        <v>200</v>
      </c>
    </row>
    <row r="597" spans="2:19" ht="12.75">
      <c r="B597" s="12" t="s">
        <v>181</v>
      </c>
      <c r="C597" s="16" t="s">
        <v>323</v>
      </c>
      <c r="D597" s="12">
        <v>9</v>
      </c>
      <c r="E597" s="13" t="s">
        <v>269</v>
      </c>
      <c r="F597" s="13">
        <v>48</v>
      </c>
      <c r="G597" s="13" t="s">
        <v>33</v>
      </c>
      <c r="H597" s="13">
        <v>19604734</v>
      </c>
      <c r="I597" s="13">
        <v>734</v>
      </c>
      <c r="J597" s="13">
        <v>1</v>
      </c>
      <c r="K597" s="12">
        <v>3</v>
      </c>
      <c r="L597" s="12">
        <v>3</v>
      </c>
      <c r="M597" s="12">
        <v>2</v>
      </c>
      <c r="N597" s="13">
        <v>30</v>
      </c>
      <c r="O597" s="13">
        <v>30</v>
      </c>
      <c r="P597" s="13">
        <v>35</v>
      </c>
      <c r="Q597" s="13">
        <v>95</v>
      </c>
      <c r="R597" s="55">
        <v>2</v>
      </c>
      <c r="S597" s="60"/>
    </row>
    <row r="598" spans="2:19" ht="12.75">
      <c r="B598" s="4" t="s">
        <v>326</v>
      </c>
      <c r="C598" s="15">
        <v>42519</v>
      </c>
      <c r="D598" s="4">
        <v>8</v>
      </c>
      <c r="E598" s="5" t="s">
        <v>355</v>
      </c>
      <c r="F598" s="5">
        <v>49</v>
      </c>
      <c r="G598" s="5" t="s">
        <v>33</v>
      </c>
      <c r="H598" s="5" t="s">
        <v>379</v>
      </c>
      <c r="I598" s="5" t="s">
        <v>380</v>
      </c>
      <c r="J598" s="5" t="s">
        <v>370</v>
      </c>
      <c r="K598" s="4">
        <v>3</v>
      </c>
      <c r="L598" s="4">
        <v>4</v>
      </c>
      <c r="M598" s="4">
        <v>3</v>
      </c>
      <c r="N598" s="5">
        <v>50</v>
      </c>
      <c r="O598" s="5">
        <v>45</v>
      </c>
      <c r="P598" s="5">
        <v>50</v>
      </c>
      <c r="Q598" s="5">
        <v>145</v>
      </c>
      <c r="R598" s="49">
        <v>1</v>
      </c>
      <c r="S598" s="43">
        <v>515</v>
      </c>
    </row>
    <row r="599" spans="2:18" ht="12.75">
      <c r="B599" s="4" t="s">
        <v>560</v>
      </c>
      <c r="C599" s="15">
        <v>42631</v>
      </c>
      <c r="D599" s="4">
        <v>14</v>
      </c>
      <c r="E599" s="5" t="s">
        <v>355</v>
      </c>
      <c r="F599" s="5">
        <v>49</v>
      </c>
      <c r="G599" s="5" t="s">
        <v>33</v>
      </c>
      <c r="H599" s="5" t="s">
        <v>379</v>
      </c>
      <c r="I599" s="5" t="s">
        <v>380</v>
      </c>
      <c r="J599" s="5" t="s">
        <v>370</v>
      </c>
      <c r="K599" s="4">
        <v>4</v>
      </c>
      <c r="L599" s="4">
        <v>5</v>
      </c>
      <c r="M599" s="4">
        <v>4</v>
      </c>
      <c r="N599" s="5">
        <v>45</v>
      </c>
      <c r="O599" s="5">
        <v>40</v>
      </c>
      <c r="P599" s="5">
        <v>45</v>
      </c>
      <c r="Q599" s="5">
        <v>130</v>
      </c>
      <c r="R599" s="49">
        <v>2</v>
      </c>
    </row>
    <row r="600" spans="2:18" ht="12.75">
      <c r="B600" s="4" t="s">
        <v>326</v>
      </c>
      <c r="C600" s="15" t="s">
        <v>327</v>
      </c>
      <c r="D600" s="4">
        <v>6</v>
      </c>
      <c r="E600" s="5" t="s">
        <v>355</v>
      </c>
      <c r="F600" s="5">
        <v>49</v>
      </c>
      <c r="G600" s="5" t="s">
        <v>33</v>
      </c>
      <c r="H600" s="5" t="s">
        <v>379</v>
      </c>
      <c r="I600" s="5" t="s">
        <v>380</v>
      </c>
      <c r="J600" s="5" t="s">
        <v>370</v>
      </c>
      <c r="K600" s="4">
        <v>1</v>
      </c>
      <c r="L600" s="4">
        <v>1</v>
      </c>
      <c r="M600" s="4">
        <v>1</v>
      </c>
      <c r="N600" s="5">
        <v>40</v>
      </c>
      <c r="O600" s="5">
        <v>40</v>
      </c>
      <c r="P600" s="5">
        <v>40</v>
      </c>
      <c r="Q600" s="5">
        <v>120</v>
      </c>
      <c r="R600" s="49">
        <v>3</v>
      </c>
    </row>
    <row r="601" spans="2:19" ht="12.75">
      <c r="B601" s="12" t="s">
        <v>560</v>
      </c>
      <c r="C601" s="16">
        <v>42630</v>
      </c>
      <c r="D601" s="12">
        <v>8</v>
      </c>
      <c r="E601" s="13" t="s">
        <v>355</v>
      </c>
      <c r="F601" s="13">
        <v>49</v>
      </c>
      <c r="G601" s="13" t="s">
        <v>33</v>
      </c>
      <c r="H601" s="13" t="s">
        <v>379</v>
      </c>
      <c r="I601" s="13" t="s">
        <v>380</v>
      </c>
      <c r="J601" s="13" t="s">
        <v>370</v>
      </c>
      <c r="K601" s="12">
        <v>1</v>
      </c>
      <c r="L601" s="12">
        <v>1</v>
      </c>
      <c r="M601" s="12">
        <v>1</v>
      </c>
      <c r="N601" s="13">
        <v>40</v>
      </c>
      <c r="O601" s="13">
        <v>40</v>
      </c>
      <c r="P601" s="13">
        <v>40</v>
      </c>
      <c r="Q601" s="13">
        <v>120</v>
      </c>
      <c r="R601" s="55">
        <v>4</v>
      </c>
      <c r="S601" s="60"/>
    </row>
    <row r="603" spans="2:19" ht="12.75">
      <c r="B603" s="1" t="s">
        <v>3</v>
      </c>
      <c r="C603" s="14" t="s">
        <v>4</v>
      </c>
      <c r="D603" s="2" t="s">
        <v>26</v>
      </c>
      <c r="E603" s="1" t="s">
        <v>0</v>
      </c>
      <c r="F603" s="2" t="s">
        <v>2</v>
      </c>
      <c r="G603" s="1" t="s">
        <v>7</v>
      </c>
      <c r="H603" s="1" t="s">
        <v>1</v>
      </c>
      <c r="I603" s="2" t="s">
        <v>6</v>
      </c>
      <c r="J603" s="2" t="s">
        <v>175</v>
      </c>
      <c r="K603" s="2" t="s">
        <v>169</v>
      </c>
      <c r="L603" s="2" t="s">
        <v>170</v>
      </c>
      <c r="M603" s="2" t="s">
        <v>171</v>
      </c>
      <c r="N603" s="1" t="s">
        <v>172</v>
      </c>
      <c r="O603" s="1" t="s">
        <v>173</v>
      </c>
      <c r="P603" s="1" t="s">
        <v>174</v>
      </c>
      <c r="Q603" s="1" t="s">
        <v>358</v>
      </c>
      <c r="R603" s="51" t="s">
        <v>564</v>
      </c>
      <c r="S603" s="57" t="s">
        <v>588</v>
      </c>
    </row>
    <row r="604" spans="2:18" ht="12.75">
      <c r="B604" s="4" t="s">
        <v>560</v>
      </c>
      <c r="C604" s="15">
        <v>42630</v>
      </c>
      <c r="D604" s="4" t="s">
        <v>566</v>
      </c>
      <c r="E604" s="5" t="s">
        <v>262</v>
      </c>
      <c r="G604" s="5" t="s">
        <v>305</v>
      </c>
      <c r="H604" s="5">
        <v>8</v>
      </c>
      <c r="K604" s="4">
        <v>3</v>
      </c>
      <c r="L604" s="4">
        <v>2</v>
      </c>
      <c r="M604" s="4">
        <v>6</v>
      </c>
      <c r="N604" s="5">
        <v>30</v>
      </c>
      <c r="O604" s="5">
        <v>35</v>
      </c>
      <c r="P604" s="5">
        <v>15</v>
      </c>
      <c r="Q604" s="5">
        <v>88</v>
      </c>
      <c r="R604" s="49">
        <v>1</v>
      </c>
    </row>
    <row r="605" spans="2:18" ht="12.75">
      <c r="B605" s="4" t="s">
        <v>326</v>
      </c>
      <c r="C605" s="15" t="s">
        <v>327</v>
      </c>
      <c r="D605" s="4" t="s">
        <v>341</v>
      </c>
      <c r="E605" s="5" t="s">
        <v>262</v>
      </c>
      <c r="G605" s="5" t="s">
        <v>305</v>
      </c>
      <c r="H605" s="5">
        <v>11</v>
      </c>
      <c r="K605" s="4">
        <v>3</v>
      </c>
      <c r="L605" s="4">
        <v>3</v>
      </c>
      <c r="M605" s="4">
        <v>2</v>
      </c>
      <c r="N605" s="5">
        <v>30</v>
      </c>
      <c r="O605" s="5">
        <v>30</v>
      </c>
      <c r="P605" s="5">
        <v>35</v>
      </c>
      <c r="Q605" s="5">
        <v>106</v>
      </c>
      <c r="R605" s="49">
        <v>2</v>
      </c>
    </row>
    <row r="606" spans="2:18" ht="12.75">
      <c r="B606" s="4" t="s">
        <v>181</v>
      </c>
      <c r="C606" s="15" t="s">
        <v>324</v>
      </c>
      <c r="D606" s="4">
        <v>16</v>
      </c>
      <c r="E606" s="5" t="s">
        <v>262</v>
      </c>
      <c r="F606" s="5">
        <v>56</v>
      </c>
      <c r="G606" s="5" t="s">
        <v>305</v>
      </c>
      <c r="H606" s="5">
        <v>4</v>
      </c>
      <c r="K606" s="4">
        <v>2</v>
      </c>
      <c r="L606" s="4">
        <v>2</v>
      </c>
      <c r="M606" s="4">
        <v>2</v>
      </c>
      <c r="N606" s="5">
        <v>35</v>
      </c>
      <c r="O606" s="5">
        <v>35</v>
      </c>
      <c r="P606" s="5">
        <v>35</v>
      </c>
      <c r="Q606" s="5">
        <v>109</v>
      </c>
      <c r="R606" s="49">
        <v>3</v>
      </c>
    </row>
    <row r="607" spans="2:18" ht="12.75">
      <c r="B607" s="4" t="s">
        <v>181</v>
      </c>
      <c r="C607" s="15" t="s">
        <v>323</v>
      </c>
      <c r="D607" s="4">
        <v>20</v>
      </c>
      <c r="E607" s="5" t="s">
        <v>262</v>
      </c>
      <c r="F607" s="5">
        <v>56</v>
      </c>
      <c r="G607" s="5" t="s">
        <v>305</v>
      </c>
      <c r="H607" s="5">
        <v>5</v>
      </c>
      <c r="K607" s="4">
        <v>1</v>
      </c>
      <c r="L607" s="4">
        <v>1</v>
      </c>
      <c r="M607" s="4">
        <v>1</v>
      </c>
      <c r="N607" s="5">
        <v>40</v>
      </c>
      <c r="O607" s="5">
        <v>40</v>
      </c>
      <c r="P607" s="5">
        <v>40</v>
      </c>
      <c r="Q607" s="5">
        <v>125</v>
      </c>
      <c r="R607" s="49">
        <v>4</v>
      </c>
    </row>
    <row r="608" spans="2:19" ht="12.75">
      <c r="B608" s="12" t="s">
        <v>507</v>
      </c>
      <c r="C608" s="16" t="s">
        <v>457</v>
      </c>
      <c r="D608" s="12">
        <v>16</v>
      </c>
      <c r="E608" s="13" t="s">
        <v>262</v>
      </c>
      <c r="F608" s="13"/>
      <c r="G608" s="13" t="s">
        <v>305</v>
      </c>
      <c r="H608" s="13">
        <v>9</v>
      </c>
      <c r="I608" s="13"/>
      <c r="J608" s="13"/>
      <c r="K608" s="12">
        <v>2</v>
      </c>
      <c r="L608" s="12">
        <v>1</v>
      </c>
      <c r="M608" s="12">
        <v>5</v>
      </c>
      <c r="N608" s="13">
        <v>55</v>
      </c>
      <c r="O608" s="13">
        <v>60</v>
      </c>
      <c r="P608" s="13">
        <v>40</v>
      </c>
      <c r="Q608" s="13">
        <v>164</v>
      </c>
      <c r="R608" s="55">
        <v>5</v>
      </c>
      <c r="S608" s="60"/>
    </row>
    <row r="609" spans="2:18" ht="12.75">
      <c r="B609" s="4" t="s">
        <v>181</v>
      </c>
      <c r="C609" s="15" t="s">
        <v>323</v>
      </c>
      <c r="D609" s="4">
        <v>20</v>
      </c>
      <c r="E609" s="5" t="s">
        <v>263</v>
      </c>
      <c r="F609" s="5">
        <v>45</v>
      </c>
      <c r="G609" s="5" t="s">
        <v>305</v>
      </c>
      <c r="H609" s="5">
        <v>5</v>
      </c>
      <c r="K609" s="4">
        <v>4</v>
      </c>
      <c r="L609" s="4">
        <v>3</v>
      </c>
      <c r="M609" s="4">
        <v>3</v>
      </c>
      <c r="N609" s="5">
        <v>25</v>
      </c>
      <c r="O609" s="5">
        <v>30</v>
      </c>
      <c r="P609" s="5">
        <v>30</v>
      </c>
      <c r="Q609" s="5">
        <v>90</v>
      </c>
      <c r="R609" s="49">
        <v>6</v>
      </c>
    </row>
    <row r="610" spans="2:19" ht="12.75">
      <c r="B610" s="12" t="s">
        <v>181</v>
      </c>
      <c r="C610" s="16" t="s">
        <v>324</v>
      </c>
      <c r="D610" s="12">
        <v>16</v>
      </c>
      <c r="E610" s="13" t="s">
        <v>263</v>
      </c>
      <c r="F610" s="13">
        <v>45</v>
      </c>
      <c r="G610" s="13" t="s">
        <v>305</v>
      </c>
      <c r="H610" s="13">
        <v>4</v>
      </c>
      <c r="I610" s="13"/>
      <c r="J610" s="13"/>
      <c r="K610" s="12">
        <v>3</v>
      </c>
      <c r="L610" s="12">
        <v>3</v>
      </c>
      <c r="M610" s="12">
        <v>3</v>
      </c>
      <c r="N610" s="13">
        <v>30</v>
      </c>
      <c r="O610" s="13">
        <v>30</v>
      </c>
      <c r="P610" s="13">
        <v>30</v>
      </c>
      <c r="Q610" s="13">
        <v>94</v>
      </c>
      <c r="R610" s="55">
        <v>7</v>
      </c>
      <c r="S610" s="60"/>
    </row>
    <row r="611" spans="2:18" ht="12.75">
      <c r="B611" s="4" t="s">
        <v>326</v>
      </c>
      <c r="C611" s="15" t="s">
        <v>327</v>
      </c>
      <c r="D611" s="4" t="s">
        <v>341</v>
      </c>
      <c r="E611" s="5" t="s">
        <v>383</v>
      </c>
      <c r="G611" s="5" t="s">
        <v>305</v>
      </c>
      <c r="H611" s="5">
        <v>11</v>
      </c>
      <c r="K611" s="4">
        <v>1</v>
      </c>
      <c r="L611" s="4">
        <v>1</v>
      </c>
      <c r="M611" s="4">
        <v>8</v>
      </c>
      <c r="N611" s="5">
        <v>40</v>
      </c>
      <c r="O611" s="5">
        <v>40</v>
      </c>
      <c r="P611" s="5">
        <v>5</v>
      </c>
      <c r="Q611" s="5">
        <v>96</v>
      </c>
      <c r="R611" s="49">
        <v>8</v>
      </c>
    </row>
    <row r="612" spans="2:18" ht="12.75">
      <c r="B612" s="4" t="s">
        <v>560</v>
      </c>
      <c r="C612" s="15">
        <v>42630</v>
      </c>
      <c r="D612" s="4" t="s">
        <v>566</v>
      </c>
      <c r="E612" s="5" t="s">
        <v>383</v>
      </c>
      <c r="G612" s="5" t="s">
        <v>305</v>
      </c>
      <c r="H612" s="5">
        <v>8</v>
      </c>
      <c r="K612" s="4">
        <v>1</v>
      </c>
      <c r="L612" s="4">
        <v>1</v>
      </c>
      <c r="M612" s="4">
        <v>2</v>
      </c>
      <c r="N612" s="5">
        <v>40</v>
      </c>
      <c r="O612" s="5">
        <v>40</v>
      </c>
      <c r="P612" s="5">
        <v>35</v>
      </c>
      <c r="Q612" s="5">
        <v>123</v>
      </c>
      <c r="R612" s="49">
        <v>9</v>
      </c>
    </row>
    <row r="613" spans="2:19" ht="12.75">
      <c r="B613" s="12" t="s">
        <v>507</v>
      </c>
      <c r="C613" s="16" t="s">
        <v>457</v>
      </c>
      <c r="D613" s="12">
        <v>15</v>
      </c>
      <c r="E613" s="13" t="s">
        <v>383</v>
      </c>
      <c r="F613" s="13"/>
      <c r="G613" s="13" t="s">
        <v>305</v>
      </c>
      <c r="H613" s="13">
        <v>9</v>
      </c>
      <c r="I613" s="13"/>
      <c r="J613" s="13"/>
      <c r="K613" s="12">
        <v>1</v>
      </c>
      <c r="L613" s="12">
        <v>1</v>
      </c>
      <c r="M613" s="12">
        <v>2</v>
      </c>
      <c r="N613" s="13">
        <v>60</v>
      </c>
      <c r="O613" s="13">
        <v>60</v>
      </c>
      <c r="P613" s="13">
        <v>55</v>
      </c>
      <c r="Q613" s="13">
        <v>184</v>
      </c>
      <c r="R613" s="55">
        <v>10</v>
      </c>
      <c r="S613" s="60"/>
    </row>
    <row r="614" spans="2:18" ht="12.75">
      <c r="B614" s="4" t="s">
        <v>326</v>
      </c>
      <c r="C614" s="15" t="s">
        <v>327</v>
      </c>
      <c r="D614" s="4" t="s">
        <v>345</v>
      </c>
      <c r="E614" s="5" t="s">
        <v>306</v>
      </c>
      <c r="G614" s="5" t="s">
        <v>305</v>
      </c>
      <c r="H614" s="5">
        <v>11</v>
      </c>
      <c r="K614" s="4">
        <v>3</v>
      </c>
      <c r="L614" s="4">
        <v>5</v>
      </c>
      <c r="M614" s="4">
        <v>0</v>
      </c>
      <c r="N614" s="5">
        <v>30</v>
      </c>
      <c r="O614" s="5">
        <v>20</v>
      </c>
      <c r="P614" s="5">
        <v>0</v>
      </c>
      <c r="Q614" s="5">
        <v>61</v>
      </c>
      <c r="R614" s="49">
        <v>11</v>
      </c>
    </row>
    <row r="615" spans="2:18" ht="12.75">
      <c r="B615" s="4" t="s">
        <v>560</v>
      </c>
      <c r="C615" s="15">
        <v>42630</v>
      </c>
      <c r="D615" s="4" t="s">
        <v>566</v>
      </c>
      <c r="E615" s="5" t="s">
        <v>306</v>
      </c>
      <c r="G615" s="5" t="s">
        <v>305</v>
      </c>
      <c r="H615" s="5">
        <v>8</v>
      </c>
      <c r="K615" s="4">
        <v>4</v>
      </c>
      <c r="L615" s="4">
        <v>5</v>
      </c>
      <c r="M615" s="4">
        <v>1</v>
      </c>
      <c r="N615" s="5">
        <v>25</v>
      </c>
      <c r="O615" s="5">
        <v>20</v>
      </c>
      <c r="P615" s="5">
        <v>40</v>
      </c>
      <c r="Q615" s="5">
        <v>93</v>
      </c>
      <c r="R615" s="49">
        <v>12</v>
      </c>
    </row>
    <row r="616" spans="2:18" ht="12.75">
      <c r="B616" s="4" t="s">
        <v>181</v>
      </c>
      <c r="C616" s="15" t="s">
        <v>323</v>
      </c>
      <c r="D616" s="4">
        <v>20</v>
      </c>
      <c r="E616" s="5" t="s">
        <v>306</v>
      </c>
      <c r="F616" s="5">
        <v>41</v>
      </c>
      <c r="G616" s="5" t="s">
        <v>305</v>
      </c>
      <c r="H616" s="5">
        <v>5</v>
      </c>
      <c r="K616" s="4">
        <v>2</v>
      </c>
      <c r="L616" s="4">
        <v>2</v>
      </c>
      <c r="M616" s="4">
        <v>2</v>
      </c>
      <c r="N616" s="5">
        <v>35</v>
      </c>
      <c r="O616" s="5">
        <v>35</v>
      </c>
      <c r="P616" s="5">
        <v>35</v>
      </c>
      <c r="Q616" s="5">
        <v>110</v>
      </c>
      <c r="R616" s="49">
        <v>13</v>
      </c>
    </row>
    <row r="617" spans="2:19" ht="12.75">
      <c r="B617" s="12" t="s">
        <v>181</v>
      </c>
      <c r="C617" s="16" t="s">
        <v>324</v>
      </c>
      <c r="D617" s="12">
        <v>16</v>
      </c>
      <c r="E617" s="13" t="s">
        <v>306</v>
      </c>
      <c r="F617" s="13">
        <v>41</v>
      </c>
      <c r="G617" s="13" t="s">
        <v>305</v>
      </c>
      <c r="H617" s="13">
        <v>4</v>
      </c>
      <c r="I617" s="13"/>
      <c r="J617" s="13"/>
      <c r="K617" s="12">
        <v>1</v>
      </c>
      <c r="L617" s="12">
        <v>1</v>
      </c>
      <c r="M617" s="12">
        <v>1</v>
      </c>
      <c r="N617" s="13">
        <v>40</v>
      </c>
      <c r="O617" s="13">
        <v>40</v>
      </c>
      <c r="P617" s="13">
        <v>40</v>
      </c>
      <c r="Q617" s="13">
        <v>124</v>
      </c>
      <c r="R617" s="55">
        <v>14</v>
      </c>
      <c r="S617" s="60"/>
    </row>
    <row r="618" spans="2:19" ht="12.75">
      <c r="B618" s="12" t="s">
        <v>181</v>
      </c>
      <c r="C618" s="16" t="s">
        <v>323</v>
      </c>
      <c r="D618" s="12">
        <v>20</v>
      </c>
      <c r="E618" s="13" t="s">
        <v>265</v>
      </c>
      <c r="F618" s="13">
        <v>48</v>
      </c>
      <c r="G618" s="13" t="s">
        <v>305</v>
      </c>
      <c r="H618" s="13">
        <v>5</v>
      </c>
      <c r="I618" s="13"/>
      <c r="J618" s="13"/>
      <c r="K618" s="12">
        <v>5</v>
      </c>
      <c r="L618" s="12">
        <v>4</v>
      </c>
      <c r="M618" s="12">
        <v>4</v>
      </c>
      <c r="N618" s="13">
        <v>20</v>
      </c>
      <c r="O618" s="13">
        <v>25</v>
      </c>
      <c r="P618" s="13">
        <v>25</v>
      </c>
      <c r="Q618" s="13">
        <v>75</v>
      </c>
      <c r="R618" s="55">
        <v>15</v>
      </c>
      <c r="S618" s="60"/>
    </row>
    <row r="619" spans="2:18" ht="12.75">
      <c r="B619" s="4" t="s">
        <v>181</v>
      </c>
      <c r="C619" s="15" t="s">
        <v>324</v>
      </c>
      <c r="D619" s="4">
        <v>16</v>
      </c>
      <c r="E619" s="5" t="s">
        <v>264</v>
      </c>
      <c r="F619" s="5">
        <v>48</v>
      </c>
      <c r="G619" s="5" t="s">
        <v>305</v>
      </c>
      <c r="H619" s="5">
        <v>4</v>
      </c>
      <c r="K619" s="4">
        <v>0</v>
      </c>
      <c r="L619" s="4">
        <v>0</v>
      </c>
      <c r="M619" s="4">
        <v>0</v>
      </c>
      <c r="N619" s="5">
        <v>0</v>
      </c>
      <c r="O619" s="5">
        <v>0</v>
      </c>
      <c r="P619" s="5">
        <v>0</v>
      </c>
      <c r="Q619" s="5">
        <v>4</v>
      </c>
      <c r="R619" s="49">
        <v>16</v>
      </c>
    </row>
    <row r="620" spans="2:19" ht="12.75">
      <c r="B620" s="12" t="s">
        <v>181</v>
      </c>
      <c r="C620" s="16" t="s">
        <v>323</v>
      </c>
      <c r="D620" s="12">
        <v>20</v>
      </c>
      <c r="E620" s="13" t="s">
        <v>264</v>
      </c>
      <c r="F620" s="13">
        <v>48</v>
      </c>
      <c r="G620" s="13" t="s">
        <v>305</v>
      </c>
      <c r="H620" s="13">
        <v>5</v>
      </c>
      <c r="I620" s="13"/>
      <c r="J620" s="13"/>
      <c r="K620" s="12">
        <v>3</v>
      </c>
      <c r="L620" s="12">
        <v>0</v>
      </c>
      <c r="M620" s="12">
        <v>0</v>
      </c>
      <c r="N620" s="13">
        <v>30</v>
      </c>
      <c r="O620" s="13">
        <v>0</v>
      </c>
      <c r="P620" s="13">
        <v>0</v>
      </c>
      <c r="Q620" s="13">
        <v>35</v>
      </c>
      <c r="R620" s="55">
        <v>17</v>
      </c>
      <c r="S620" s="60"/>
    </row>
    <row r="621" spans="2:19" ht="12.75">
      <c r="B621" s="12" t="s">
        <v>507</v>
      </c>
      <c r="C621" s="16" t="s">
        <v>457</v>
      </c>
      <c r="D621" s="12">
        <v>15</v>
      </c>
      <c r="E621" s="13" t="s">
        <v>16</v>
      </c>
      <c r="F621" s="13"/>
      <c r="G621" s="13" t="s">
        <v>305</v>
      </c>
      <c r="H621" s="13">
        <v>9</v>
      </c>
      <c r="I621" s="13"/>
      <c r="J621" s="13"/>
      <c r="K621" s="12">
        <v>2</v>
      </c>
      <c r="L621" s="12">
        <v>3</v>
      </c>
      <c r="M621" s="12">
        <v>7</v>
      </c>
      <c r="N621" s="13">
        <v>55</v>
      </c>
      <c r="O621" s="13">
        <v>50</v>
      </c>
      <c r="P621" s="13">
        <v>30</v>
      </c>
      <c r="Q621" s="13">
        <v>144</v>
      </c>
      <c r="R621" s="55">
        <v>18</v>
      </c>
      <c r="S621" s="60"/>
    </row>
    <row r="622" spans="2:18" ht="12.75">
      <c r="B622" s="4" t="s">
        <v>326</v>
      </c>
      <c r="C622" s="15" t="s">
        <v>327</v>
      </c>
      <c r="D622" s="4" t="s">
        <v>341</v>
      </c>
      <c r="E622" s="5" t="s">
        <v>343</v>
      </c>
      <c r="G622" s="5" t="s">
        <v>305</v>
      </c>
      <c r="H622" s="5">
        <v>11</v>
      </c>
      <c r="K622" s="4">
        <v>5</v>
      </c>
      <c r="L622" s="4">
        <v>5</v>
      </c>
      <c r="M622" s="4">
        <v>0</v>
      </c>
      <c r="N622" s="5">
        <v>20</v>
      </c>
      <c r="O622" s="5">
        <v>20</v>
      </c>
      <c r="P622" s="5">
        <v>0</v>
      </c>
      <c r="Q622" s="5">
        <v>51</v>
      </c>
      <c r="R622" s="49">
        <v>19</v>
      </c>
    </row>
    <row r="623" spans="2:19" ht="12.75">
      <c r="B623" s="12" t="s">
        <v>507</v>
      </c>
      <c r="C623" s="16" t="s">
        <v>457</v>
      </c>
      <c r="D623" s="12">
        <v>15</v>
      </c>
      <c r="E623" s="13" t="s">
        <v>343</v>
      </c>
      <c r="F623" s="13"/>
      <c r="G623" s="13" t="s">
        <v>305</v>
      </c>
      <c r="H623" s="13">
        <v>9</v>
      </c>
      <c r="I623" s="13"/>
      <c r="J623" s="13"/>
      <c r="K623" s="12">
        <v>5</v>
      </c>
      <c r="L623" s="12">
        <v>5</v>
      </c>
      <c r="M623" s="12">
        <v>0</v>
      </c>
      <c r="N623" s="13">
        <v>40</v>
      </c>
      <c r="O623" s="13">
        <v>40</v>
      </c>
      <c r="P623" s="13">
        <v>0</v>
      </c>
      <c r="Q623" s="13">
        <v>89</v>
      </c>
      <c r="R623" s="55">
        <v>20</v>
      </c>
      <c r="S623" s="60"/>
    </row>
    <row r="624" spans="2:18" ht="12.75">
      <c r="B624" s="4" t="s">
        <v>560</v>
      </c>
      <c r="C624" s="15">
        <v>42630</v>
      </c>
      <c r="D624" s="4" t="s">
        <v>566</v>
      </c>
      <c r="E624" s="5" t="s">
        <v>567</v>
      </c>
      <c r="G624" s="5" t="s">
        <v>305</v>
      </c>
      <c r="H624" s="5">
        <v>8</v>
      </c>
      <c r="K624" s="4">
        <v>6</v>
      </c>
      <c r="L624" s="4">
        <v>4</v>
      </c>
      <c r="M624" s="4">
        <v>8</v>
      </c>
      <c r="N624" s="5">
        <v>15</v>
      </c>
      <c r="O624" s="5">
        <v>25</v>
      </c>
      <c r="P624" s="5">
        <v>5</v>
      </c>
      <c r="Q624" s="5">
        <v>53</v>
      </c>
      <c r="R624" s="49">
        <v>21</v>
      </c>
    </row>
    <row r="625" spans="2:18" ht="12.75">
      <c r="B625" s="4" t="s">
        <v>326</v>
      </c>
      <c r="C625" s="15" t="s">
        <v>327</v>
      </c>
      <c r="D625" s="4" t="s">
        <v>345</v>
      </c>
      <c r="E625" s="5" t="s">
        <v>567</v>
      </c>
      <c r="G625" s="5" t="s">
        <v>305</v>
      </c>
      <c r="H625" s="5">
        <v>11</v>
      </c>
      <c r="K625" s="4">
        <v>5</v>
      </c>
      <c r="L625" s="4">
        <v>3</v>
      </c>
      <c r="M625" s="4">
        <v>4</v>
      </c>
      <c r="N625" s="5">
        <v>20</v>
      </c>
      <c r="O625" s="5">
        <v>30</v>
      </c>
      <c r="P625" s="5">
        <v>25</v>
      </c>
      <c r="Q625" s="5">
        <v>86</v>
      </c>
      <c r="R625" s="49">
        <v>22</v>
      </c>
    </row>
    <row r="626" spans="2:19" ht="12.75">
      <c r="B626" s="12" t="s">
        <v>507</v>
      </c>
      <c r="C626" s="16" t="s">
        <v>457</v>
      </c>
      <c r="D626" s="12">
        <v>16</v>
      </c>
      <c r="E626" s="13" t="s">
        <v>567</v>
      </c>
      <c r="F626" s="13"/>
      <c r="G626" s="13" t="s">
        <v>305</v>
      </c>
      <c r="H626" s="13">
        <v>9</v>
      </c>
      <c r="I626" s="13"/>
      <c r="J626" s="13"/>
      <c r="K626" s="12">
        <v>3</v>
      </c>
      <c r="L626" s="12">
        <v>2</v>
      </c>
      <c r="M626" s="12">
        <v>6</v>
      </c>
      <c r="N626" s="13">
        <v>50</v>
      </c>
      <c r="O626" s="13">
        <v>55</v>
      </c>
      <c r="P626" s="13">
        <v>35</v>
      </c>
      <c r="Q626" s="13">
        <v>149</v>
      </c>
      <c r="R626" s="55">
        <v>23</v>
      </c>
      <c r="S626" s="60"/>
    </row>
    <row r="627" spans="2:18" ht="12.75">
      <c r="B627" s="4" t="s">
        <v>560</v>
      </c>
      <c r="C627" s="15">
        <v>42630</v>
      </c>
      <c r="D627" s="4" t="s">
        <v>566</v>
      </c>
      <c r="E627" s="5" t="s">
        <v>342</v>
      </c>
      <c r="G627" s="5" t="s">
        <v>305</v>
      </c>
      <c r="H627" s="5">
        <v>8</v>
      </c>
      <c r="K627" s="4">
        <v>8</v>
      </c>
      <c r="L627" s="4">
        <v>3</v>
      </c>
      <c r="M627" s="4">
        <v>7</v>
      </c>
      <c r="N627" s="5">
        <v>5</v>
      </c>
      <c r="O627" s="5">
        <v>30</v>
      </c>
      <c r="P627" s="5">
        <v>10</v>
      </c>
      <c r="Q627" s="5">
        <v>53</v>
      </c>
      <c r="R627" s="49">
        <v>24</v>
      </c>
    </row>
    <row r="628" spans="2:18" ht="12.75">
      <c r="B628" s="4" t="s">
        <v>326</v>
      </c>
      <c r="C628" s="15" t="s">
        <v>327</v>
      </c>
      <c r="D628" s="4" t="s">
        <v>341</v>
      </c>
      <c r="E628" s="5" t="s">
        <v>342</v>
      </c>
      <c r="G628" s="5" t="s">
        <v>305</v>
      </c>
      <c r="H628" s="5">
        <v>11</v>
      </c>
      <c r="K628" s="4">
        <v>4</v>
      </c>
      <c r="L628" s="4">
        <v>4</v>
      </c>
      <c r="M628" s="4">
        <v>6</v>
      </c>
      <c r="N628" s="5">
        <v>25</v>
      </c>
      <c r="O628" s="5">
        <v>25</v>
      </c>
      <c r="P628" s="5">
        <v>15</v>
      </c>
      <c r="Q628" s="5">
        <v>76</v>
      </c>
      <c r="R628" s="49">
        <v>25</v>
      </c>
    </row>
    <row r="629" spans="2:19" ht="12.75">
      <c r="B629" s="12" t="s">
        <v>507</v>
      </c>
      <c r="C629" s="16" t="s">
        <v>457</v>
      </c>
      <c r="D629" s="12">
        <v>16</v>
      </c>
      <c r="E629" s="13" t="s">
        <v>342</v>
      </c>
      <c r="F629" s="13"/>
      <c r="G629" s="13" t="s">
        <v>305</v>
      </c>
      <c r="H629" s="13">
        <v>9</v>
      </c>
      <c r="I629" s="13"/>
      <c r="J629" s="13"/>
      <c r="K629" s="12">
        <v>4</v>
      </c>
      <c r="L629" s="12">
        <v>4</v>
      </c>
      <c r="M629" s="12">
        <v>0</v>
      </c>
      <c r="N629" s="13">
        <v>45</v>
      </c>
      <c r="O629" s="13">
        <v>45</v>
      </c>
      <c r="P629" s="13">
        <v>0</v>
      </c>
      <c r="Q629" s="13">
        <v>99</v>
      </c>
      <c r="R629" s="55">
        <v>26</v>
      </c>
      <c r="S629" s="60"/>
    </row>
    <row r="630" spans="2:18" ht="12.75">
      <c r="B630" s="4" t="s">
        <v>560</v>
      </c>
      <c r="C630" s="15">
        <v>42630</v>
      </c>
      <c r="D630" s="4" t="s">
        <v>566</v>
      </c>
      <c r="E630" s="5" t="s">
        <v>347</v>
      </c>
      <c r="G630" s="5" t="s">
        <v>305</v>
      </c>
      <c r="H630" s="5">
        <v>8</v>
      </c>
      <c r="K630" s="4">
        <v>2</v>
      </c>
      <c r="L630" s="4">
        <v>8</v>
      </c>
      <c r="M630" s="4">
        <v>3</v>
      </c>
      <c r="N630" s="5">
        <v>35</v>
      </c>
      <c r="O630" s="5">
        <v>5</v>
      </c>
      <c r="P630" s="5">
        <v>30</v>
      </c>
      <c r="Q630" s="5">
        <v>78</v>
      </c>
      <c r="R630" s="49">
        <v>27</v>
      </c>
    </row>
    <row r="631" spans="2:18" ht="12.75">
      <c r="B631" s="4" t="s">
        <v>326</v>
      </c>
      <c r="C631" s="15" t="s">
        <v>327</v>
      </c>
      <c r="D631" s="4" t="s">
        <v>345</v>
      </c>
      <c r="E631" s="5" t="s">
        <v>347</v>
      </c>
      <c r="G631" s="5" t="s">
        <v>305</v>
      </c>
      <c r="H631" s="5">
        <v>11</v>
      </c>
      <c r="K631" s="4">
        <v>2</v>
      </c>
      <c r="L631" s="4">
        <v>2</v>
      </c>
      <c r="M631" s="4">
        <v>1</v>
      </c>
      <c r="N631" s="5">
        <v>35</v>
      </c>
      <c r="O631" s="5">
        <v>35</v>
      </c>
      <c r="P631" s="5">
        <v>40</v>
      </c>
      <c r="Q631" s="5">
        <v>121</v>
      </c>
      <c r="R631" s="49">
        <v>28</v>
      </c>
    </row>
    <row r="632" spans="2:19" ht="12.75">
      <c r="B632" s="12" t="s">
        <v>507</v>
      </c>
      <c r="C632" s="16" t="s">
        <v>457</v>
      </c>
      <c r="D632" s="12">
        <v>16</v>
      </c>
      <c r="E632" s="13" t="s">
        <v>347</v>
      </c>
      <c r="F632" s="13"/>
      <c r="G632" s="13" t="s">
        <v>305</v>
      </c>
      <c r="H632" s="13">
        <v>9</v>
      </c>
      <c r="I632" s="13"/>
      <c r="J632" s="13"/>
      <c r="K632" s="12">
        <v>1</v>
      </c>
      <c r="L632" s="12">
        <v>3</v>
      </c>
      <c r="M632" s="12">
        <v>1</v>
      </c>
      <c r="N632" s="13">
        <v>60</v>
      </c>
      <c r="O632" s="13">
        <v>50</v>
      </c>
      <c r="P632" s="13">
        <v>60</v>
      </c>
      <c r="Q632" s="13">
        <v>179</v>
      </c>
      <c r="R632" s="55">
        <v>29</v>
      </c>
      <c r="S632" s="60"/>
    </row>
    <row r="633" spans="2:18" ht="12.75">
      <c r="B633" s="4" t="s">
        <v>560</v>
      </c>
      <c r="C633" s="15">
        <v>42630</v>
      </c>
      <c r="D633" s="4" t="s">
        <v>566</v>
      </c>
      <c r="E633" s="5" t="s">
        <v>348</v>
      </c>
      <c r="G633" s="5" t="s">
        <v>305</v>
      </c>
      <c r="H633" s="5">
        <v>8</v>
      </c>
      <c r="K633" s="4">
        <v>5</v>
      </c>
      <c r="L633" s="4">
        <v>7</v>
      </c>
      <c r="M633" s="4">
        <v>5</v>
      </c>
      <c r="N633" s="5">
        <v>20</v>
      </c>
      <c r="O633" s="5">
        <v>10</v>
      </c>
      <c r="P633" s="5">
        <v>20</v>
      </c>
      <c r="Q633" s="5">
        <v>58</v>
      </c>
      <c r="R633" s="49">
        <v>30</v>
      </c>
    </row>
    <row r="634" spans="2:18" ht="12.75">
      <c r="B634" s="4" t="s">
        <v>326</v>
      </c>
      <c r="C634" s="15" t="s">
        <v>327</v>
      </c>
      <c r="D634" s="4" t="s">
        <v>345</v>
      </c>
      <c r="E634" s="5" t="s">
        <v>348</v>
      </c>
      <c r="G634" s="5" t="s">
        <v>305</v>
      </c>
      <c r="H634" s="5">
        <v>11</v>
      </c>
      <c r="K634" s="4">
        <v>4</v>
      </c>
      <c r="L634" s="4">
        <v>4</v>
      </c>
      <c r="M634" s="4">
        <v>3</v>
      </c>
      <c r="N634" s="5">
        <v>25</v>
      </c>
      <c r="O634" s="5">
        <v>25</v>
      </c>
      <c r="P634" s="5">
        <v>30</v>
      </c>
      <c r="Q634" s="5">
        <v>91</v>
      </c>
      <c r="R634" s="49">
        <v>31</v>
      </c>
    </row>
    <row r="635" spans="2:19" ht="12.75">
      <c r="B635" s="12" t="s">
        <v>507</v>
      </c>
      <c r="C635" s="16" t="s">
        <v>457</v>
      </c>
      <c r="D635" s="12">
        <v>15</v>
      </c>
      <c r="E635" s="13" t="s">
        <v>348</v>
      </c>
      <c r="F635" s="13"/>
      <c r="G635" s="13" t="s">
        <v>305</v>
      </c>
      <c r="H635" s="13">
        <v>9</v>
      </c>
      <c r="I635" s="13"/>
      <c r="J635" s="13"/>
      <c r="K635" s="12">
        <v>4</v>
      </c>
      <c r="L635" s="12">
        <v>4</v>
      </c>
      <c r="M635" s="12">
        <v>4</v>
      </c>
      <c r="N635" s="13">
        <v>45</v>
      </c>
      <c r="O635" s="13">
        <v>45</v>
      </c>
      <c r="P635" s="13">
        <v>45</v>
      </c>
      <c r="Q635" s="13">
        <v>144</v>
      </c>
      <c r="R635" s="55">
        <v>32</v>
      </c>
      <c r="S635" s="60"/>
    </row>
    <row r="636" spans="2:19" ht="12.75">
      <c r="B636" s="12" t="s">
        <v>326</v>
      </c>
      <c r="C636" s="16" t="s">
        <v>327</v>
      </c>
      <c r="D636" s="12" t="s">
        <v>345</v>
      </c>
      <c r="E636" s="13" t="s">
        <v>346</v>
      </c>
      <c r="F636" s="13"/>
      <c r="G636" s="13" t="s">
        <v>305</v>
      </c>
      <c r="H636" s="13">
        <v>11</v>
      </c>
      <c r="I636" s="13"/>
      <c r="J636" s="13"/>
      <c r="K636" s="12">
        <v>1</v>
      </c>
      <c r="L636" s="12">
        <v>1</v>
      </c>
      <c r="M636" s="12">
        <v>7</v>
      </c>
      <c r="N636" s="13">
        <v>40</v>
      </c>
      <c r="O636" s="13">
        <v>40</v>
      </c>
      <c r="P636" s="13">
        <v>10</v>
      </c>
      <c r="Q636" s="13">
        <v>101</v>
      </c>
      <c r="R636" s="55">
        <v>33</v>
      </c>
      <c r="S636" s="60"/>
    </row>
    <row r="637" spans="2:19" ht="12.75">
      <c r="B637" s="12" t="s">
        <v>326</v>
      </c>
      <c r="C637" s="16" t="s">
        <v>327</v>
      </c>
      <c r="D637" s="12" t="s">
        <v>345</v>
      </c>
      <c r="E637" s="13" t="s">
        <v>350</v>
      </c>
      <c r="F637" s="13"/>
      <c r="G637" s="13" t="s">
        <v>305</v>
      </c>
      <c r="H637" s="13">
        <v>11</v>
      </c>
      <c r="I637" s="13"/>
      <c r="J637" s="13"/>
      <c r="K637" s="12">
        <v>6</v>
      </c>
      <c r="L637" s="12">
        <v>6</v>
      </c>
      <c r="M637" s="12">
        <v>0</v>
      </c>
      <c r="N637" s="13">
        <v>15</v>
      </c>
      <c r="O637" s="13">
        <v>15</v>
      </c>
      <c r="P637" s="13">
        <v>0</v>
      </c>
      <c r="Q637" s="13">
        <v>41</v>
      </c>
      <c r="R637" s="55">
        <v>34</v>
      </c>
      <c r="S637" s="60"/>
    </row>
    <row r="638" spans="2:18" ht="12.75">
      <c r="B638" s="4" t="s">
        <v>560</v>
      </c>
      <c r="C638" s="15">
        <v>42630</v>
      </c>
      <c r="D638" s="4" t="s">
        <v>566</v>
      </c>
      <c r="E638" s="5" t="s">
        <v>344</v>
      </c>
      <c r="G638" s="5" t="s">
        <v>305</v>
      </c>
      <c r="H638" s="5">
        <v>8</v>
      </c>
      <c r="K638" s="4">
        <v>7</v>
      </c>
      <c r="L638" s="4">
        <v>6</v>
      </c>
      <c r="M638" s="4">
        <v>4</v>
      </c>
      <c r="N638" s="5">
        <v>10</v>
      </c>
      <c r="O638" s="5">
        <v>15</v>
      </c>
      <c r="P638" s="5">
        <v>25</v>
      </c>
      <c r="Q638" s="5">
        <v>58</v>
      </c>
      <c r="R638" s="49">
        <v>35</v>
      </c>
    </row>
    <row r="639" spans="2:18" ht="12.75">
      <c r="B639" s="4" t="s">
        <v>326</v>
      </c>
      <c r="C639" s="15" t="s">
        <v>327</v>
      </c>
      <c r="D639" s="4" t="s">
        <v>341</v>
      </c>
      <c r="E639" s="5" t="s">
        <v>344</v>
      </c>
      <c r="G639" s="5" t="s">
        <v>305</v>
      </c>
      <c r="H639" s="5">
        <v>11</v>
      </c>
      <c r="K639" s="4">
        <v>2</v>
      </c>
      <c r="L639" s="4">
        <v>2</v>
      </c>
      <c r="M639" s="4">
        <v>5</v>
      </c>
      <c r="N639" s="5">
        <v>35</v>
      </c>
      <c r="O639" s="5">
        <v>35</v>
      </c>
      <c r="P639" s="5">
        <v>20</v>
      </c>
      <c r="Q639" s="5">
        <v>101</v>
      </c>
      <c r="R639" s="49">
        <v>36</v>
      </c>
    </row>
    <row r="640" spans="2:18" ht="12.75">
      <c r="B640" s="4" t="s">
        <v>507</v>
      </c>
      <c r="C640" s="15" t="s">
        <v>457</v>
      </c>
      <c r="D640" s="4">
        <v>15</v>
      </c>
      <c r="E640" s="5" t="s">
        <v>344</v>
      </c>
      <c r="G640" s="5" t="s">
        <v>305</v>
      </c>
      <c r="H640" s="5">
        <v>9</v>
      </c>
      <c r="K640" s="4">
        <v>3</v>
      </c>
      <c r="L640" s="4">
        <v>2</v>
      </c>
      <c r="M640" s="4">
        <v>3</v>
      </c>
      <c r="N640" s="5">
        <v>50</v>
      </c>
      <c r="O640" s="5">
        <v>55</v>
      </c>
      <c r="P640" s="5">
        <v>50</v>
      </c>
      <c r="Q640" s="5">
        <v>164</v>
      </c>
      <c r="R640" s="49">
        <v>9</v>
      </c>
    </row>
    <row r="642" spans="2:19" ht="12.75">
      <c r="B642" s="1" t="s">
        <v>3</v>
      </c>
      <c r="C642" s="14" t="s">
        <v>4</v>
      </c>
      <c r="D642" s="2" t="s">
        <v>26</v>
      </c>
      <c r="E642" s="1" t="s">
        <v>0</v>
      </c>
      <c r="F642" s="2" t="s">
        <v>2</v>
      </c>
      <c r="G642" s="1" t="s">
        <v>7</v>
      </c>
      <c r="H642" s="1" t="s">
        <v>1</v>
      </c>
      <c r="I642" s="2" t="s">
        <v>6</v>
      </c>
      <c r="J642" s="2" t="s">
        <v>175</v>
      </c>
      <c r="K642" s="2" t="s">
        <v>169</v>
      </c>
      <c r="L642" s="2" t="s">
        <v>170</v>
      </c>
      <c r="M642" s="2" t="s">
        <v>171</v>
      </c>
      <c r="N642" s="1" t="s">
        <v>172</v>
      </c>
      <c r="O642" s="1" t="s">
        <v>173</v>
      </c>
      <c r="P642" s="1" t="s">
        <v>174</v>
      </c>
      <c r="Q642" s="1" t="s">
        <v>358</v>
      </c>
      <c r="R642" s="51" t="s">
        <v>564</v>
      </c>
      <c r="S642" s="57" t="s">
        <v>588</v>
      </c>
    </row>
    <row r="643" spans="2:17" ht="12.75">
      <c r="B643" s="4" t="s">
        <v>326</v>
      </c>
      <c r="C643" s="15" t="s">
        <v>327</v>
      </c>
      <c r="D643" s="4" t="s">
        <v>328</v>
      </c>
      <c r="E643" s="5" t="s">
        <v>331</v>
      </c>
      <c r="F643" s="5">
        <v>4</v>
      </c>
      <c r="G643" s="5" t="s">
        <v>587</v>
      </c>
      <c r="K643" s="4">
        <v>1</v>
      </c>
      <c r="L643" s="4">
        <v>1</v>
      </c>
      <c r="M643" s="4">
        <v>2</v>
      </c>
      <c r="N643" s="5">
        <v>60</v>
      </c>
      <c r="O643" s="5">
        <v>60</v>
      </c>
      <c r="P643" s="5">
        <v>55</v>
      </c>
      <c r="Q643" s="5">
        <v>175</v>
      </c>
    </row>
    <row r="644" spans="2:17" ht="12.75">
      <c r="B644" s="4" t="s">
        <v>560</v>
      </c>
      <c r="C644" s="15">
        <v>42630</v>
      </c>
      <c r="D644" s="4" t="s">
        <v>568</v>
      </c>
      <c r="E644" s="5" t="s">
        <v>245</v>
      </c>
      <c r="G644" s="5" t="s">
        <v>356</v>
      </c>
      <c r="N644" s="5">
        <v>0</v>
      </c>
      <c r="O644" s="5">
        <v>0</v>
      </c>
      <c r="P644" s="5">
        <v>0</v>
      </c>
      <c r="Q644" s="5">
        <v>0</v>
      </c>
    </row>
    <row r="645" spans="2:17" ht="12.75">
      <c r="B645" s="4" t="s">
        <v>508</v>
      </c>
      <c r="C645" s="15">
        <v>42609</v>
      </c>
      <c r="D645" s="4" t="s">
        <v>381</v>
      </c>
      <c r="E645" s="5" t="s">
        <v>245</v>
      </c>
      <c r="F645" s="5">
        <v>56</v>
      </c>
      <c r="G645" s="5" t="s">
        <v>356</v>
      </c>
      <c r="K645" s="4">
        <v>3</v>
      </c>
      <c r="L645" s="4">
        <v>3</v>
      </c>
      <c r="M645" s="4">
        <v>3</v>
      </c>
      <c r="N645" s="5">
        <v>50</v>
      </c>
      <c r="O645" s="5">
        <v>50</v>
      </c>
      <c r="P645" s="5">
        <v>50</v>
      </c>
      <c r="Q645" s="5">
        <v>150</v>
      </c>
    </row>
    <row r="646" spans="2:17" ht="12.75">
      <c r="B646" s="4" t="s">
        <v>560</v>
      </c>
      <c r="C646" s="15">
        <v>42630</v>
      </c>
      <c r="D646" s="4" t="s">
        <v>568</v>
      </c>
      <c r="E646" s="5" t="s">
        <v>256</v>
      </c>
      <c r="G646" s="5" t="s">
        <v>356</v>
      </c>
      <c r="N646" s="5">
        <v>0</v>
      </c>
      <c r="O646" s="5">
        <v>0</v>
      </c>
      <c r="P646" s="5">
        <v>0</v>
      </c>
      <c r="Q646" s="5">
        <v>0</v>
      </c>
    </row>
    <row r="647" spans="2:17" ht="12.75">
      <c r="B647" s="4" t="s">
        <v>181</v>
      </c>
      <c r="C647" s="15">
        <v>42539</v>
      </c>
      <c r="D647" s="4">
        <v>2</v>
      </c>
      <c r="E647" s="5" t="s">
        <v>232</v>
      </c>
      <c r="F647" s="5">
        <v>43</v>
      </c>
      <c r="G647" s="5" t="s">
        <v>356</v>
      </c>
      <c r="K647" s="4">
        <v>3</v>
      </c>
      <c r="L647" s="4">
        <v>1</v>
      </c>
      <c r="M647" s="4">
        <v>1</v>
      </c>
      <c r="N647" s="5">
        <v>50</v>
      </c>
      <c r="O647" s="5">
        <v>60</v>
      </c>
      <c r="P647" s="5">
        <v>60</v>
      </c>
      <c r="Q647" s="5">
        <v>170</v>
      </c>
    </row>
    <row r="648" spans="2:17" ht="12.75">
      <c r="B648" s="4" t="s">
        <v>560</v>
      </c>
      <c r="C648" s="15">
        <v>42630</v>
      </c>
      <c r="D648" s="4" t="s">
        <v>568</v>
      </c>
      <c r="E648" s="5" t="s">
        <v>569</v>
      </c>
      <c r="G648" s="5" t="s">
        <v>356</v>
      </c>
      <c r="N648" s="5">
        <v>0</v>
      </c>
      <c r="O648" s="5">
        <v>0</v>
      </c>
      <c r="P648" s="5">
        <v>0</v>
      </c>
      <c r="Q648" s="5">
        <v>0</v>
      </c>
    </row>
    <row r="649" spans="2:17" ht="12.75">
      <c r="B649" s="4" t="s">
        <v>560</v>
      </c>
      <c r="C649" s="15">
        <v>42630</v>
      </c>
      <c r="D649" s="4" t="s">
        <v>568</v>
      </c>
      <c r="E649" s="5" t="s">
        <v>71</v>
      </c>
      <c r="G649" s="5" t="s">
        <v>356</v>
      </c>
      <c r="N649" s="5">
        <v>0</v>
      </c>
      <c r="O649" s="5">
        <v>0</v>
      </c>
      <c r="P649" s="5">
        <v>0</v>
      </c>
      <c r="Q649" s="5">
        <v>0</v>
      </c>
    </row>
    <row r="650" spans="2:17" ht="12.75">
      <c r="B650" s="4" t="s">
        <v>181</v>
      </c>
      <c r="C650" s="15">
        <v>42539</v>
      </c>
      <c r="D650" s="4">
        <v>2</v>
      </c>
      <c r="E650" s="5" t="s">
        <v>219</v>
      </c>
      <c r="F650" s="5">
        <v>16</v>
      </c>
      <c r="G650" s="5" t="s">
        <v>356</v>
      </c>
      <c r="K650" s="4">
        <v>2</v>
      </c>
      <c r="L650" s="4">
        <v>3</v>
      </c>
      <c r="M650" s="4">
        <v>3</v>
      </c>
      <c r="N650" s="5">
        <v>55</v>
      </c>
      <c r="O650" s="5">
        <v>50</v>
      </c>
      <c r="P650" s="5">
        <v>50</v>
      </c>
      <c r="Q650" s="5">
        <v>155</v>
      </c>
    </row>
    <row r="651" spans="2:17" ht="12.75">
      <c r="B651" s="4" t="s">
        <v>560</v>
      </c>
      <c r="C651" s="15">
        <v>42630</v>
      </c>
      <c r="D651" s="4" t="s">
        <v>568</v>
      </c>
      <c r="E651" s="5" t="s">
        <v>329</v>
      </c>
      <c r="G651" s="5" t="s">
        <v>356</v>
      </c>
      <c r="K651" s="4">
        <v>3</v>
      </c>
      <c r="L651" s="4">
        <v>5</v>
      </c>
      <c r="M651" s="4">
        <v>4</v>
      </c>
      <c r="N651" s="5">
        <v>50</v>
      </c>
      <c r="O651" s="5">
        <v>40</v>
      </c>
      <c r="P651" s="5">
        <v>45</v>
      </c>
      <c r="Q651" s="5">
        <v>135</v>
      </c>
    </row>
    <row r="652" spans="2:17" ht="12.75">
      <c r="B652" s="4" t="s">
        <v>326</v>
      </c>
      <c r="C652" s="15" t="s">
        <v>327</v>
      </c>
      <c r="D652" s="4" t="s">
        <v>328</v>
      </c>
      <c r="E652" s="5" t="s">
        <v>329</v>
      </c>
      <c r="F652" s="5">
        <v>49</v>
      </c>
      <c r="G652" s="5" t="s">
        <v>587</v>
      </c>
      <c r="K652" s="4">
        <v>2</v>
      </c>
      <c r="L652" s="4">
        <v>2</v>
      </c>
      <c r="M652" s="4">
        <v>1</v>
      </c>
      <c r="N652" s="5">
        <v>55</v>
      </c>
      <c r="O652" s="5">
        <v>55</v>
      </c>
      <c r="P652" s="5">
        <v>60</v>
      </c>
      <c r="Q652" s="5">
        <v>170</v>
      </c>
    </row>
    <row r="653" spans="2:17" ht="12.75">
      <c r="B653" s="4" t="s">
        <v>326</v>
      </c>
      <c r="C653" s="15" t="s">
        <v>327</v>
      </c>
      <c r="D653" s="4" t="s">
        <v>328</v>
      </c>
      <c r="E653" s="5" t="s">
        <v>330</v>
      </c>
      <c r="F653" s="5">
        <v>17</v>
      </c>
      <c r="G653" s="5" t="s">
        <v>587</v>
      </c>
      <c r="K653" s="4">
        <v>3</v>
      </c>
      <c r="L653" s="4">
        <v>3</v>
      </c>
      <c r="M653" s="4">
        <v>3</v>
      </c>
      <c r="N653" s="5">
        <v>50</v>
      </c>
      <c r="O653" s="5">
        <v>50</v>
      </c>
      <c r="P653" s="5">
        <v>50</v>
      </c>
      <c r="Q653" s="5">
        <v>150</v>
      </c>
    </row>
    <row r="654" spans="2:17" ht="12.75">
      <c r="B654" s="4" t="s">
        <v>181</v>
      </c>
      <c r="C654" s="15">
        <v>42539</v>
      </c>
      <c r="D654" s="4">
        <v>2</v>
      </c>
      <c r="E654" s="5" t="s">
        <v>330</v>
      </c>
      <c r="F654" s="5">
        <v>17</v>
      </c>
      <c r="G654" s="5" t="s">
        <v>356</v>
      </c>
      <c r="K654" s="4">
        <v>1</v>
      </c>
      <c r="L654" s="4">
        <v>2</v>
      </c>
      <c r="M654" s="4">
        <v>2</v>
      </c>
      <c r="N654" s="5">
        <v>60</v>
      </c>
      <c r="O654" s="5">
        <v>55</v>
      </c>
      <c r="P654" s="5">
        <v>55</v>
      </c>
      <c r="Q654" s="5">
        <v>170</v>
      </c>
    </row>
    <row r="655" spans="2:17" ht="12.75">
      <c r="B655" s="4" t="s">
        <v>508</v>
      </c>
      <c r="C655" s="15">
        <v>42609</v>
      </c>
      <c r="D655" s="4" t="s">
        <v>381</v>
      </c>
      <c r="E655" s="5" t="s">
        <v>330</v>
      </c>
      <c r="F655" s="5">
        <v>17</v>
      </c>
      <c r="G655" s="5" t="s">
        <v>356</v>
      </c>
      <c r="K655" s="4">
        <v>1</v>
      </c>
      <c r="L655" s="4">
        <v>1</v>
      </c>
      <c r="M655" s="4">
        <v>1</v>
      </c>
      <c r="N655" s="5">
        <v>60</v>
      </c>
      <c r="O655" s="5">
        <v>60</v>
      </c>
      <c r="P655" s="5">
        <v>60</v>
      </c>
      <c r="Q655" s="5">
        <v>180</v>
      </c>
    </row>
    <row r="656" spans="2:17" ht="12.75">
      <c r="B656" s="4" t="s">
        <v>508</v>
      </c>
      <c r="C656" s="15">
        <v>42609</v>
      </c>
      <c r="D656" s="4" t="s">
        <v>381</v>
      </c>
      <c r="E656" s="5" t="s">
        <v>556</v>
      </c>
      <c r="F656" s="5">
        <v>18</v>
      </c>
      <c r="G656" s="5" t="s">
        <v>356</v>
      </c>
      <c r="K656" s="4">
        <v>2</v>
      </c>
      <c r="L656" s="4">
        <v>2</v>
      </c>
      <c r="M656" s="4">
        <v>2</v>
      </c>
      <c r="N656" s="5">
        <v>55</v>
      </c>
      <c r="O656" s="5">
        <v>55</v>
      </c>
      <c r="P656" s="5">
        <v>55</v>
      </c>
      <c r="Q656" s="5">
        <v>165</v>
      </c>
    </row>
    <row r="658" spans="2:19" ht="12.75">
      <c r="B658" s="1" t="s">
        <v>3</v>
      </c>
      <c r="C658" s="14" t="s">
        <v>4</v>
      </c>
      <c r="D658" s="2" t="s">
        <v>26</v>
      </c>
      <c r="E658" s="1" t="s">
        <v>0</v>
      </c>
      <c r="F658" s="2" t="s">
        <v>2</v>
      </c>
      <c r="G658" s="1" t="s">
        <v>7</v>
      </c>
      <c r="H658" s="1" t="s">
        <v>1</v>
      </c>
      <c r="I658" s="2" t="s">
        <v>6</v>
      </c>
      <c r="J658" s="2" t="s">
        <v>175</v>
      </c>
      <c r="K658" s="2" t="s">
        <v>169</v>
      </c>
      <c r="L658" s="2" t="s">
        <v>170</v>
      </c>
      <c r="M658" s="2" t="s">
        <v>171</v>
      </c>
      <c r="N658" s="1" t="s">
        <v>172</v>
      </c>
      <c r="O658" s="1" t="s">
        <v>173</v>
      </c>
      <c r="P658" s="1" t="s">
        <v>174</v>
      </c>
      <c r="Q658" s="1" t="s">
        <v>358</v>
      </c>
      <c r="R658" s="51" t="s">
        <v>564</v>
      </c>
      <c r="S658" s="57" t="s">
        <v>588</v>
      </c>
    </row>
    <row r="659" spans="2:19" ht="12.75">
      <c r="B659" s="12" t="s">
        <v>507</v>
      </c>
      <c r="C659" s="16" t="s">
        <v>499</v>
      </c>
      <c r="D659" s="12">
        <v>2</v>
      </c>
      <c r="E659" s="13" t="s">
        <v>501</v>
      </c>
      <c r="F659" s="13">
        <v>2</v>
      </c>
      <c r="G659" s="13" t="s">
        <v>27</v>
      </c>
      <c r="H659" s="13">
        <v>93000598</v>
      </c>
      <c r="I659" s="13">
        <v>598</v>
      </c>
      <c r="J659" s="13">
        <v>10</v>
      </c>
      <c r="K659" s="12">
        <v>1</v>
      </c>
      <c r="L659" s="12">
        <v>1</v>
      </c>
      <c r="M659" s="12">
        <v>1</v>
      </c>
      <c r="N659" s="13">
        <v>40</v>
      </c>
      <c r="O659" s="13">
        <v>40</v>
      </c>
      <c r="P659" s="13">
        <v>40</v>
      </c>
      <c r="Q659" s="13">
        <v>120</v>
      </c>
      <c r="R659" s="55">
        <v>1</v>
      </c>
      <c r="S659" s="60">
        <v>120</v>
      </c>
    </row>
    <row r="660" spans="2:19" ht="12.75">
      <c r="B660" s="4" t="s">
        <v>181</v>
      </c>
      <c r="C660" s="15">
        <v>42539</v>
      </c>
      <c r="D660" s="4">
        <v>1</v>
      </c>
      <c r="E660" s="5" t="s">
        <v>389</v>
      </c>
      <c r="F660" s="5">
        <v>2</v>
      </c>
      <c r="G660" s="5" t="s">
        <v>27</v>
      </c>
      <c r="H660" s="5" t="s">
        <v>416</v>
      </c>
      <c r="I660" s="5" t="s">
        <v>417</v>
      </c>
      <c r="J660" s="5" t="s">
        <v>362</v>
      </c>
      <c r="K660" s="4">
        <v>3</v>
      </c>
      <c r="L660" s="4">
        <v>3</v>
      </c>
      <c r="M660" s="4">
        <v>3</v>
      </c>
      <c r="N660" s="5">
        <v>30</v>
      </c>
      <c r="O660" s="5">
        <v>30</v>
      </c>
      <c r="P660" s="5">
        <v>30</v>
      </c>
      <c r="Q660" s="5">
        <v>90</v>
      </c>
      <c r="R660" s="49">
        <v>1</v>
      </c>
      <c r="S660" s="43">
        <v>90</v>
      </c>
    </row>
    <row r="661" spans="2:19" ht="12.75">
      <c r="B661" s="12" t="s">
        <v>181</v>
      </c>
      <c r="C661" s="16">
        <v>42540</v>
      </c>
      <c r="D661" s="12">
        <v>1</v>
      </c>
      <c r="E661" s="13" t="s">
        <v>389</v>
      </c>
      <c r="F661" s="13">
        <v>2</v>
      </c>
      <c r="G661" s="13" t="s">
        <v>27</v>
      </c>
      <c r="H661" s="13" t="s">
        <v>416</v>
      </c>
      <c r="I661" s="13" t="s">
        <v>417</v>
      </c>
      <c r="J661" s="13" t="s">
        <v>362</v>
      </c>
      <c r="K661" s="12">
        <v>0</v>
      </c>
      <c r="L661" s="12">
        <v>0</v>
      </c>
      <c r="M661" s="12">
        <v>0</v>
      </c>
      <c r="N661" s="13">
        <v>0</v>
      </c>
      <c r="O661" s="13">
        <v>0</v>
      </c>
      <c r="P661" s="13">
        <v>0</v>
      </c>
      <c r="Q661" s="13">
        <v>0</v>
      </c>
      <c r="R661" s="55">
        <v>2</v>
      </c>
      <c r="S661" s="60"/>
    </row>
    <row r="662" spans="2:19" ht="12.75">
      <c r="B662" s="12" t="s">
        <v>507</v>
      </c>
      <c r="C662" s="16" t="s">
        <v>499</v>
      </c>
      <c r="D662" s="12">
        <v>2</v>
      </c>
      <c r="E662" s="13" t="s">
        <v>503</v>
      </c>
      <c r="F662" s="13">
        <v>2</v>
      </c>
      <c r="G662" s="13" t="s">
        <v>27</v>
      </c>
      <c r="H662" s="13">
        <v>19813603</v>
      </c>
      <c r="I662" s="13">
        <v>603</v>
      </c>
      <c r="J662" s="13">
        <v>1</v>
      </c>
      <c r="K662" s="12">
        <v>3</v>
      </c>
      <c r="L662" s="12">
        <v>0</v>
      </c>
      <c r="M662" s="12">
        <v>0</v>
      </c>
      <c r="N662" s="13">
        <v>30</v>
      </c>
      <c r="O662" s="13">
        <v>0</v>
      </c>
      <c r="P662" s="13">
        <v>0</v>
      </c>
      <c r="Q662" s="13">
        <v>30</v>
      </c>
      <c r="R662" s="55">
        <v>1</v>
      </c>
      <c r="S662" s="60">
        <v>30</v>
      </c>
    </row>
    <row r="663" spans="2:19" ht="12.75">
      <c r="B663" s="4" t="s">
        <v>181</v>
      </c>
      <c r="C663" s="15">
        <v>42540</v>
      </c>
      <c r="D663" s="4">
        <v>1</v>
      </c>
      <c r="E663" s="5" t="s">
        <v>388</v>
      </c>
      <c r="F663" s="5">
        <v>2</v>
      </c>
      <c r="G663" s="5" t="s">
        <v>27</v>
      </c>
      <c r="H663" s="5" t="s">
        <v>413</v>
      </c>
      <c r="I663" s="5" t="s">
        <v>414</v>
      </c>
      <c r="J663" s="5" t="s">
        <v>415</v>
      </c>
      <c r="K663" s="4">
        <v>2</v>
      </c>
      <c r="L663" s="4">
        <v>2</v>
      </c>
      <c r="M663" s="4">
        <v>2</v>
      </c>
      <c r="N663" s="5">
        <v>35</v>
      </c>
      <c r="O663" s="5">
        <v>55</v>
      </c>
      <c r="P663" s="5">
        <v>55</v>
      </c>
      <c r="Q663" s="5">
        <v>145</v>
      </c>
      <c r="R663" s="49">
        <v>1</v>
      </c>
      <c r="S663" s="43">
        <v>430</v>
      </c>
    </row>
    <row r="664" spans="2:18" ht="12.75">
      <c r="B664" s="4" t="s">
        <v>181</v>
      </c>
      <c r="C664" s="15">
        <v>42539</v>
      </c>
      <c r="D664" s="4">
        <v>1</v>
      </c>
      <c r="E664" s="5" t="s">
        <v>388</v>
      </c>
      <c r="F664" s="5">
        <v>2</v>
      </c>
      <c r="G664" s="5" t="s">
        <v>27</v>
      </c>
      <c r="H664" s="5" t="s">
        <v>413</v>
      </c>
      <c r="I664" s="5" t="s">
        <v>414</v>
      </c>
      <c r="J664" s="5" t="s">
        <v>415</v>
      </c>
      <c r="K664" s="4">
        <v>2</v>
      </c>
      <c r="L664" s="4">
        <v>2</v>
      </c>
      <c r="M664" s="4">
        <v>2</v>
      </c>
      <c r="N664" s="5">
        <v>35</v>
      </c>
      <c r="O664" s="5">
        <v>35</v>
      </c>
      <c r="P664" s="5">
        <v>35</v>
      </c>
      <c r="Q664" s="5">
        <v>105</v>
      </c>
      <c r="R664" s="49">
        <v>2</v>
      </c>
    </row>
    <row r="665" spans="2:18" ht="12.75">
      <c r="B665" s="4" t="s">
        <v>507</v>
      </c>
      <c r="C665" s="15" t="s">
        <v>457</v>
      </c>
      <c r="D665" s="4">
        <v>2</v>
      </c>
      <c r="E665" s="5" t="s">
        <v>388</v>
      </c>
      <c r="F665" s="5">
        <v>2</v>
      </c>
      <c r="G665" s="5" t="s">
        <v>27</v>
      </c>
      <c r="H665" s="5" t="s">
        <v>413</v>
      </c>
      <c r="I665" s="5" t="s">
        <v>414</v>
      </c>
      <c r="J665" s="5" t="s">
        <v>415</v>
      </c>
      <c r="K665" s="4">
        <v>2</v>
      </c>
      <c r="L665" s="4">
        <v>3</v>
      </c>
      <c r="M665" s="4">
        <v>3</v>
      </c>
      <c r="N665" s="5">
        <v>35</v>
      </c>
      <c r="O665" s="5">
        <v>30</v>
      </c>
      <c r="P665" s="5">
        <v>30</v>
      </c>
      <c r="Q665" s="5">
        <v>95</v>
      </c>
      <c r="R665" s="49">
        <v>3</v>
      </c>
    </row>
    <row r="666" spans="2:19" ht="12.75">
      <c r="B666" s="12" t="s">
        <v>508</v>
      </c>
      <c r="C666" s="16">
        <v>42609</v>
      </c>
      <c r="D666" s="12">
        <v>1</v>
      </c>
      <c r="E666" s="13" t="s">
        <v>388</v>
      </c>
      <c r="F666" s="13">
        <v>2</v>
      </c>
      <c r="G666" s="13" t="s">
        <v>27</v>
      </c>
      <c r="H666" s="13" t="s">
        <v>413</v>
      </c>
      <c r="I666" s="13" t="s">
        <v>414</v>
      </c>
      <c r="J666" s="13" t="s">
        <v>415</v>
      </c>
      <c r="K666" s="12">
        <v>4</v>
      </c>
      <c r="L666" s="12">
        <v>3</v>
      </c>
      <c r="M666" s="12">
        <v>3</v>
      </c>
      <c r="N666" s="13">
        <v>25</v>
      </c>
      <c r="O666" s="13">
        <v>30</v>
      </c>
      <c r="P666" s="13">
        <v>30</v>
      </c>
      <c r="Q666" s="13">
        <v>85</v>
      </c>
      <c r="R666" s="55">
        <v>4</v>
      </c>
      <c r="S666" s="60"/>
    </row>
    <row r="667" spans="2:19" ht="12.75">
      <c r="B667" s="4" t="s">
        <v>507</v>
      </c>
      <c r="C667" s="15" t="s">
        <v>499</v>
      </c>
      <c r="D667" s="4">
        <v>2</v>
      </c>
      <c r="E667" s="5" t="s">
        <v>502</v>
      </c>
      <c r="F667" s="5">
        <v>2</v>
      </c>
      <c r="G667" s="5" t="s">
        <v>27</v>
      </c>
      <c r="H667" s="5">
        <v>19813602</v>
      </c>
      <c r="I667" s="5">
        <v>602</v>
      </c>
      <c r="J667" s="5">
        <v>1</v>
      </c>
      <c r="K667" s="4">
        <v>2</v>
      </c>
      <c r="L667" s="4">
        <v>0</v>
      </c>
      <c r="M667" s="4">
        <v>0</v>
      </c>
      <c r="N667" s="5">
        <v>35</v>
      </c>
      <c r="O667" s="5">
        <v>0</v>
      </c>
      <c r="P667" s="5">
        <v>0</v>
      </c>
      <c r="Q667" s="5">
        <v>35</v>
      </c>
      <c r="R667" s="49">
        <v>1</v>
      </c>
      <c r="S667" s="43">
        <v>35</v>
      </c>
    </row>
    <row r="669" spans="2:19" ht="12.75">
      <c r="B669" s="1" t="s">
        <v>3</v>
      </c>
      <c r="C669" s="14" t="s">
        <v>4</v>
      </c>
      <c r="D669" s="2" t="s">
        <v>26</v>
      </c>
      <c r="E669" s="1" t="s">
        <v>0</v>
      </c>
      <c r="F669" s="2" t="s">
        <v>2</v>
      </c>
      <c r="G669" s="1" t="s">
        <v>7</v>
      </c>
      <c r="H669" s="1" t="s">
        <v>1</v>
      </c>
      <c r="I669" s="2" t="s">
        <v>6</v>
      </c>
      <c r="J669" s="2" t="s">
        <v>175</v>
      </c>
      <c r="K669" s="2" t="s">
        <v>169</v>
      </c>
      <c r="L669" s="2" t="s">
        <v>170</v>
      </c>
      <c r="M669" s="2" t="s">
        <v>171</v>
      </c>
      <c r="N669" s="1" t="s">
        <v>172</v>
      </c>
      <c r="O669" s="1" t="s">
        <v>173</v>
      </c>
      <c r="P669" s="1" t="s">
        <v>174</v>
      </c>
      <c r="Q669" s="1" t="s">
        <v>358</v>
      </c>
      <c r="R669" s="51" t="s">
        <v>564</v>
      </c>
      <c r="S669" s="57" t="s">
        <v>588</v>
      </c>
    </row>
    <row r="670" spans="2:19" ht="12.75">
      <c r="B670" s="12" t="s">
        <v>507</v>
      </c>
      <c r="C670" s="16" t="s">
        <v>499</v>
      </c>
      <c r="D670" s="12">
        <v>3</v>
      </c>
      <c r="E670" s="13" t="s">
        <v>504</v>
      </c>
      <c r="F670" s="13">
        <v>3</v>
      </c>
      <c r="G670" s="13" t="s">
        <v>27</v>
      </c>
      <c r="H670" s="13">
        <v>93000957</v>
      </c>
      <c r="I670" s="13">
        <v>957</v>
      </c>
      <c r="J670" s="13">
        <v>10</v>
      </c>
      <c r="K670" s="12">
        <v>3</v>
      </c>
      <c r="L670" s="12">
        <v>3</v>
      </c>
      <c r="M670" s="12">
        <v>4</v>
      </c>
      <c r="N670" s="13">
        <v>30</v>
      </c>
      <c r="O670" s="13">
        <v>30</v>
      </c>
      <c r="P670" s="13">
        <v>25</v>
      </c>
      <c r="Q670" s="13">
        <v>85</v>
      </c>
      <c r="R670" s="55">
        <v>1</v>
      </c>
      <c r="S670" s="60">
        <v>85</v>
      </c>
    </row>
    <row r="671" spans="2:19" ht="12.75">
      <c r="B671" s="4" t="s">
        <v>560</v>
      </c>
      <c r="C671" s="15">
        <v>42631</v>
      </c>
      <c r="D671" s="4">
        <v>2</v>
      </c>
      <c r="E671" s="5" t="s">
        <v>351</v>
      </c>
      <c r="F671" s="5">
        <v>3</v>
      </c>
      <c r="G671" s="5" t="s">
        <v>27</v>
      </c>
      <c r="H671" s="5" t="s">
        <v>360</v>
      </c>
      <c r="I671" s="5" t="s">
        <v>361</v>
      </c>
      <c r="J671" s="5" t="s">
        <v>362</v>
      </c>
      <c r="K671" s="4">
        <v>1</v>
      </c>
      <c r="L671" s="4">
        <v>2</v>
      </c>
      <c r="M671" s="4">
        <v>1</v>
      </c>
      <c r="N671" s="5">
        <v>40</v>
      </c>
      <c r="O671" s="5">
        <v>55</v>
      </c>
      <c r="P671" s="5">
        <v>60</v>
      </c>
      <c r="Q671" s="5">
        <v>155</v>
      </c>
      <c r="R671" s="49">
        <v>1</v>
      </c>
      <c r="S671" s="43">
        <v>635</v>
      </c>
    </row>
    <row r="672" spans="2:18" ht="12.75">
      <c r="B672" s="4" t="s">
        <v>326</v>
      </c>
      <c r="C672" s="15">
        <v>42519</v>
      </c>
      <c r="D672" s="4">
        <v>1</v>
      </c>
      <c r="E672" s="5" t="s">
        <v>351</v>
      </c>
      <c r="F672" s="5">
        <v>3</v>
      </c>
      <c r="G672" s="5" t="s">
        <v>27</v>
      </c>
      <c r="H672" s="5" t="s">
        <v>360</v>
      </c>
      <c r="I672" s="5" t="s">
        <v>361</v>
      </c>
      <c r="J672" s="5" t="s">
        <v>362</v>
      </c>
      <c r="K672" s="4">
        <v>1</v>
      </c>
      <c r="L672" s="4">
        <v>1</v>
      </c>
      <c r="M672" s="4">
        <v>1</v>
      </c>
      <c r="N672" s="5">
        <v>40</v>
      </c>
      <c r="O672" s="5">
        <v>40</v>
      </c>
      <c r="P672" s="5">
        <v>40</v>
      </c>
      <c r="Q672" s="5">
        <v>120</v>
      </c>
      <c r="R672" s="49">
        <v>2</v>
      </c>
    </row>
    <row r="673" spans="2:18" ht="12.75">
      <c r="B673" s="4" t="s">
        <v>507</v>
      </c>
      <c r="C673" s="15" t="s">
        <v>499</v>
      </c>
      <c r="D673" s="5">
        <v>3</v>
      </c>
      <c r="E673" s="5" t="s">
        <v>351</v>
      </c>
      <c r="F673" s="5">
        <v>3</v>
      </c>
      <c r="G673" s="5" t="s">
        <v>27</v>
      </c>
      <c r="H673" s="5" t="s">
        <v>360</v>
      </c>
      <c r="I673" s="5" t="s">
        <v>361</v>
      </c>
      <c r="J673" s="5" t="s">
        <v>362</v>
      </c>
      <c r="K673" s="4">
        <v>2</v>
      </c>
      <c r="L673" s="4">
        <v>2</v>
      </c>
      <c r="M673" s="4">
        <v>2</v>
      </c>
      <c r="N673" s="5">
        <v>35</v>
      </c>
      <c r="O673" s="5">
        <v>35</v>
      </c>
      <c r="P673" s="5">
        <v>35</v>
      </c>
      <c r="Q673" s="5">
        <v>105</v>
      </c>
      <c r="R673" s="49">
        <v>3</v>
      </c>
    </row>
    <row r="674" spans="2:18" ht="12.75">
      <c r="B674" s="4" t="s">
        <v>508</v>
      </c>
      <c r="C674" s="15">
        <v>42610</v>
      </c>
      <c r="D674" s="4">
        <v>1</v>
      </c>
      <c r="E674" s="5" t="s">
        <v>351</v>
      </c>
      <c r="F674" s="5">
        <v>3</v>
      </c>
      <c r="G674" s="5" t="s">
        <v>27</v>
      </c>
      <c r="H674" s="5" t="s">
        <v>360</v>
      </c>
      <c r="I674" s="5" t="s">
        <v>361</v>
      </c>
      <c r="J674" s="5" t="s">
        <v>362</v>
      </c>
      <c r="K674" s="4">
        <v>3</v>
      </c>
      <c r="L674" s="4">
        <v>3</v>
      </c>
      <c r="M674" s="4">
        <v>3</v>
      </c>
      <c r="N674" s="5">
        <v>30</v>
      </c>
      <c r="O674" s="5">
        <v>30</v>
      </c>
      <c r="P674" s="5">
        <v>30</v>
      </c>
      <c r="Q674" s="5">
        <v>90</v>
      </c>
      <c r="R674" s="49">
        <v>4</v>
      </c>
    </row>
    <row r="675" spans="2:18" ht="12.75">
      <c r="B675" s="4" t="s">
        <v>560</v>
      </c>
      <c r="C675" s="15">
        <v>42630</v>
      </c>
      <c r="D675" s="4">
        <v>1</v>
      </c>
      <c r="E675" s="5" t="s">
        <v>351</v>
      </c>
      <c r="F675" s="5">
        <v>3</v>
      </c>
      <c r="G675" s="5" t="s">
        <v>27</v>
      </c>
      <c r="H675" s="5" t="s">
        <v>360</v>
      </c>
      <c r="I675" s="5" t="s">
        <v>361</v>
      </c>
      <c r="J675" s="5" t="s">
        <v>362</v>
      </c>
      <c r="K675" s="4">
        <v>3</v>
      </c>
      <c r="L675" s="4">
        <v>3</v>
      </c>
      <c r="M675" s="4">
        <v>4</v>
      </c>
      <c r="N675" s="5">
        <v>30</v>
      </c>
      <c r="O675" s="5">
        <v>30</v>
      </c>
      <c r="P675" s="5">
        <v>25</v>
      </c>
      <c r="Q675" s="5">
        <v>85</v>
      </c>
      <c r="R675" s="49">
        <v>5</v>
      </c>
    </row>
    <row r="676" spans="2:18" ht="12.75">
      <c r="B676" s="4" t="s">
        <v>508</v>
      </c>
      <c r="C676" s="15">
        <v>42609</v>
      </c>
      <c r="D676" s="4">
        <v>1</v>
      </c>
      <c r="E676" s="5" t="s">
        <v>351</v>
      </c>
      <c r="F676" s="5">
        <v>3</v>
      </c>
      <c r="G676" s="5" t="s">
        <v>27</v>
      </c>
      <c r="H676" s="5" t="s">
        <v>360</v>
      </c>
      <c r="I676" s="5" t="s">
        <v>361</v>
      </c>
      <c r="J676" s="5" t="s">
        <v>362</v>
      </c>
      <c r="K676" s="4">
        <v>3</v>
      </c>
      <c r="L676" s="4">
        <v>4</v>
      </c>
      <c r="M676" s="4">
        <v>4</v>
      </c>
      <c r="N676" s="5">
        <v>30</v>
      </c>
      <c r="O676" s="5">
        <v>25</v>
      </c>
      <c r="P676" s="5">
        <v>25</v>
      </c>
      <c r="Q676" s="5">
        <v>80</v>
      </c>
      <c r="R676" s="49">
        <v>6</v>
      </c>
    </row>
    <row r="677" spans="2:19" ht="12.75">
      <c r="B677" s="12" t="s">
        <v>507</v>
      </c>
      <c r="C677" s="16" t="s">
        <v>457</v>
      </c>
      <c r="D677" s="12">
        <v>2</v>
      </c>
      <c r="E677" s="13" t="s">
        <v>351</v>
      </c>
      <c r="F677" s="13">
        <v>3</v>
      </c>
      <c r="G677" s="13" t="s">
        <v>27</v>
      </c>
      <c r="H677" s="13" t="s">
        <v>360</v>
      </c>
      <c r="I677" s="13" t="s">
        <v>361</v>
      </c>
      <c r="J677" s="13" t="s">
        <v>362</v>
      </c>
      <c r="K677" s="12">
        <v>3</v>
      </c>
      <c r="L677" s="12">
        <v>5</v>
      </c>
      <c r="M677" s="12">
        <v>4</v>
      </c>
      <c r="N677" s="13">
        <v>30</v>
      </c>
      <c r="O677" s="13">
        <v>20</v>
      </c>
      <c r="P677" s="13">
        <v>25</v>
      </c>
      <c r="Q677" s="13">
        <v>75</v>
      </c>
      <c r="R677" s="55">
        <v>7</v>
      </c>
      <c r="S677" s="60"/>
    </row>
    <row r="678" spans="2:19" ht="12.75">
      <c r="B678" s="4" t="s">
        <v>507</v>
      </c>
      <c r="C678" s="15" t="s">
        <v>457</v>
      </c>
      <c r="D678" s="4">
        <v>2</v>
      </c>
      <c r="E678" s="5" t="s">
        <v>460</v>
      </c>
      <c r="F678" s="5">
        <v>3</v>
      </c>
      <c r="G678" s="5" t="s">
        <v>27</v>
      </c>
      <c r="H678" s="5">
        <v>19024005</v>
      </c>
      <c r="I678" s="5">
        <v>5</v>
      </c>
      <c r="J678" s="5">
        <v>0</v>
      </c>
      <c r="K678" s="4">
        <v>1</v>
      </c>
      <c r="L678" s="4">
        <v>1</v>
      </c>
      <c r="M678" s="4">
        <v>1</v>
      </c>
      <c r="N678" s="5">
        <v>40</v>
      </c>
      <c r="O678" s="5">
        <v>40</v>
      </c>
      <c r="P678" s="5">
        <v>40</v>
      </c>
      <c r="Q678" s="5">
        <v>120</v>
      </c>
      <c r="R678" s="49">
        <v>1</v>
      </c>
      <c r="S678" s="43">
        <v>360</v>
      </c>
    </row>
    <row r="679" spans="2:18" ht="12.75">
      <c r="B679" s="4" t="s">
        <v>507</v>
      </c>
      <c r="C679" s="15" t="s">
        <v>499</v>
      </c>
      <c r="D679" s="4">
        <v>3</v>
      </c>
      <c r="E679" s="5" t="s">
        <v>460</v>
      </c>
      <c r="F679" s="5">
        <v>3</v>
      </c>
      <c r="G679" s="5" t="s">
        <v>27</v>
      </c>
      <c r="H679" s="5">
        <v>19024005</v>
      </c>
      <c r="I679" s="5">
        <v>5</v>
      </c>
      <c r="J679" s="5">
        <v>0</v>
      </c>
      <c r="K679" s="4">
        <v>1</v>
      </c>
      <c r="L679" s="4">
        <v>1</v>
      </c>
      <c r="M679" s="4">
        <v>1</v>
      </c>
      <c r="N679" s="5">
        <v>40</v>
      </c>
      <c r="O679" s="5">
        <v>40</v>
      </c>
      <c r="P679" s="5">
        <v>40</v>
      </c>
      <c r="Q679" s="5">
        <v>120</v>
      </c>
      <c r="R679" s="49">
        <v>2</v>
      </c>
    </row>
    <row r="680" spans="2:18" ht="12.75">
      <c r="B680" s="4" t="s">
        <v>560</v>
      </c>
      <c r="C680" s="15">
        <v>42630</v>
      </c>
      <c r="D680" s="4">
        <v>1</v>
      </c>
      <c r="E680" s="5" t="s">
        <v>460</v>
      </c>
      <c r="F680" s="5">
        <v>3</v>
      </c>
      <c r="G680" s="5" t="s">
        <v>27</v>
      </c>
      <c r="H680" s="5">
        <v>19024005</v>
      </c>
      <c r="I680" s="5">
        <v>5</v>
      </c>
      <c r="J680" s="5">
        <v>0</v>
      </c>
      <c r="K680" s="4">
        <v>1</v>
      </c>
      <c r="L680" s="4">
        <v>1</v>
      </c>
      <c r="M680" s="4">
        <v>1</v>
      </c>
      <c r="N680" s="5">
        <v>40</v>
      </c>
      <c r="O680" s="5">
        <v>40</v>
      </c>
      <c r="P680" s="5">
        <v>40</v>
      </c>
      <c r="Q680" s="5">
        <v>120</v>
      </c>
      <c r="R680" s="49">
        <v>3</v>
      </c>
    </row>
    <row r="681" spans="2:19" ht="12.75">
      <c r="B681" s="12" t="s">
        <v>560</v>
      </c>
      <c r="C681" s="16">
        <v>42631</v>
      </c>
      <c r="D681" s="12">
        <v>2</v>
      </c>
      <c r="E681" s="13" t="s">
        <v>460</v>
      </c>
      <c r="F681" s="13">
        <v>3</v>
      </c>
      <c r="G681" s="13" t="s">
        <v>27</v>
      </c>
      <c r="H681" s="13">
        <v>19024005</v>
      </c>
      <c r="I681" s="13">
        <v>5</v>
      </c>
      <c r="J681" s="13">
        <v>0</v>
      </c>
      <c r="K681" s="12">
        <v>0</v>
      </c>
      <c r="L681" s="12">
        <v>0</v>
      </c>
      <c r="M681" s="12">
        <v>0</v>
      </c>
      <c r="N681" s="13">
        <v>0</v>
      </c>
      <c r="O681" s="13">
        <v>0</v>
      </c>
      <c r="P681" s="13">
        <v>0</v>
      </c>
      <c r="Q681" s="13">
        <v>0</v>
      </c>
      <c r="R681" s="55">
        <v>4</v>
      </c>
      <c r="S681" s="60"/>
    </row>
    <row r="682" spans="2:19" ht="12.75">
      <c r="B682" s="12" t="s">
        <v>507</v>
      </c>
      <c r="C682" s="16" t="s">
        <v>457</v>
      </c>
      <c r="D682" s="12">
        <v>2</v>
      </c>
      <c r="E682" s="13" t="s">
        <v>461</v>
      </c>
      <c r="F682" s="13">
        <v>3</v>
      </c>
      <c r="G682" s="13" t="s">
        <v>27</v>
      </c>
      <c r="H682" s="13">
        <v>19813519</v>
      </c>
      <c r="I682" s="13">
        <v>519</v>
      </c>
      <c r="J682" s="13">
        <v>1</v>
      </c>
      <c r="K682" s="12">
        <v>4</v>
      </c>
      <c r="L682" s="12">
        <v>2</v>
      </c>
      <c r="M682" s="12">
        <v>2</v>
      </c>
      <c r="N682" s="13">
        <v>25</v>
      </c>
      <c r="O682" s="13">
        <v>35</v>
      </c>
      <c r="P682" s="13">
        <v>35</v>
      </c>
      <c r="Q682" s="13">
        <v>95</v>
      </c>
      <c r="R682" s="55">
        <v>1</v>
      </c>
      <c r="S682" s="60">
        <v>95</v>
      </c>
    </row>
    <row r="683" spans="2:19" ht="12.75">
      <c r="B683" s="4" t="s">
        <v>560</v>
      </c>
      <c r="C683" s="15">
        <v>42631</v>
      </c>
      <c r="D683" s="4">
        <v>2</v>
      </c>
      <c r="E683" s="5" t="s">
        <v>9</v>
      </c>
      <c r="F683" s="5">
        <v>3</v>
      </c>
      <c r="G683" s="5" t="s">
        <v>27</v>
      </c>
      <c r="H683" s="5">
        <v>19023882</v>
      </c>
      <c r="I683" s="5">
        <v>882</v>
      </c>
      <c r="J683" s="5">
        <v>1</v>
      </c>
      <c r="K683" s="4">
        <v>2</v>
      </c>
      <c r="L683" s="4">
        <v>1</v>
      </c>
      <c r="M683" s="4">
        <v>2</v>
      </c>
      <c r="N683" s="5">
        <v>35</v>
      </c>
      <c r="O683" s="5">
        <v>60</v>
      </c>
      <c r="P683" s="5">
        <v>55</v>
      </c>
      <c r="Q683" s="5">
        <v>150</v>
      </c>
      <c r="R683" s="49">
        <v>1</v>
      </c>
      <c r="S683" s="43">
        <v>480</v>
      </c>
    </row>
    <row r="684" spans="2:18" ht="12.75">
      <c r="B684" s="4" t="s">
        <v>326</v>
      </c>
      <c r="C684" s="15">
        <v>42519</v>
      </c>
      <c r="D684" s="4">
        <v>1</v>
      </c>
      <c r="E684" s="5" t="s">
        <v>9</v>
      </c>
      <c r="F684" s="5">
        <v>3</v>
      </c>
      <c r="G684" s="5" t="s">
        <v>27</v>
      </c>
      <c r="H684" s="5">
        <v>19023882</v>
      </c>
      <c r="I684" s="5">
        <v>882</v>
      </c>
      <c r="J684" s="5">
        <v>1</v>
      </c>
      <c r="K684" s="4">
        <v>2</v>
      </c>
      <c r="L684" s="4">
        <v>2</v>
      </c>
      <c r="M684" s="4">
        <v>2</v>
      </c>
      <c r="N684" s="5">
        <v>35</v>
      </c>
      <c r="O684" s="5">
        <v>35</v>
      </c>
      <c r="P684" s="5">
        <v>35</v>
      </c>
      <c r="Q684" s="5">
        <v>105</v>
      </c>
      <c r="R684" s="49">
        <v>2</v>
      </c>
    </row>
    <row r="685" spans="2:18" ht="12.75">
      <c r="B685" s="4" t="s">
        <v>507</v>
      </c>
      <c r="C685" s="15" t="s">
        <v>499</v>
      </c>
      <c r="D685" s="4">
        <v>3</v>
      </c>
      <c r="E685" s="5" t="s">
        <v>9</v>
      </c>
      <c r="F685" s="5">
        <v>3</v>
      </c>
      <c r="G685" s="5" t="s">
        <v>27</v>
      </c>
      <c r="H685" s="5">
        <v>19023882</v>
      </c>
      <c r="I685" s="5">
        <v>882</v>
      </c>
      <c r="J685" s="5">
        <v>1</v>
      </c>
      <c r="K685" s="4">
        <v>4</v>
      </c>
      <c r="L685" s="4">
        <v>4</v>
      </c>
      <c r="M685" s="4">
        <v>3</v>
      </c>
      <c r="N685" s="5">
        <v>25</v>
      </c>
      <c r="O685" s="5">
        <v>25</v>
      </c>
      <c r="P685" s="5">
        <v>30</v>
      </c>
      <c r="Q685" s="5">
        <v>80</v>
      </c>
      <c r="R685" s="49">
        <v>3</v>
      </c>
    </row>
    <row r="686" spans="2:18" ht="12.75">
      <c r="B686" s="4" t="s">
        <v>560</v>
      </c>
      <c r="C686" s="15">
        <v>42630</v>
      </c>
      <c r="D686" s="4">
        <v>1</v>
      </c>
      <c r="E686" s="5" t="s">
        <v>9</v>
      </c>
      <c r="F686" s="5">
        <v>3</v>
      </c>
      <c r="G686" s="5" t="s">
        <v>27</v>
      </c>
      <c r="H686" s="5">
        <v>19023882</v>
      </c>
      <c r="I686" s="5">
        <v>882</v>
      </c>
      <c r="J686" s="5">
        <v>1</v>
      </c>
      <c r="K686" s="4">
        <v>4</v>
      </c>
      <c r="L686" s="4">
        <v>4</v>
      </c>
      <c r="M686" s="4">
        <v>3</v>
      </c>
      <c r="N686" s="5">
        <v>25</v>
      </c>
      <c r="O686" s="5">
        <v>25</v>
      </c>
      <c r="P686" s="5">
        <v>30</v>
      </c>
      <c r="Q686" s="5">
        <v>80</v>
      </c>
      <c r="R686" s="49">
        <v>4</v>
      </c>
    </row>
    <row r="687" spans="2:19" ht="12.75">
      <c r="B687" s="12" t="s">
        <v>507</v>
      </c>
      <c r="C687" s="16" t="s">
        <v>457</v>
      </c>
      <c r="D687" s="12">
        <v>2</v>
      </c>
      <c r="E687" s="13" t="s">
        <v>9</v>
      </c>
      <c r="F687" s="13">
        <v>3</v>
      </c>
      <c r="G687" s="13" t="s">
        <v>27</v>
      </c>
      <c r="H687" s="13">
        <v>19023882</v>
      </c>
      <c r="I687" s="13">
        <v>882</v>
      </c>
      <c r="J687" s="13">
        <v>1</v>
      </c>
      <c r="K687" s="12">
        <v>5</v>
      </c>
      <c r="L687" s="12">
        <v>4</v>
      </c>
      <c r="M687" s="12">
        <v>5</v>
      </c>
      <c r="N687" s="13">
        <v>20</v>
      </c>
      <c r="O687" s="13">
        <v>25</v>
      </c>
      <c r="P687" s="13">
        <v>20</v>
      </c>
      <c r="Q687" s="13">
        <v>65</v>
      </c>
      <c r="R687" s="55">
        <v>5</v>
      </c>
      <c r="S687" s="60"/>
    </row>
    <row r="688" spans="2:19" ht="12.75">
      <c r="B688" s="4" t="s">
        <v>508</v>
      </c>
      <c r="C688" s="15">
        <v>42610</v>
      </c>
      <c r="D688" s="4">
        <v>1</v>
      </c>
      <c r="E688" s="5" t="s">
        <v>547</v>
      </c>
      <c r="F688" s="5">
        <v>3</v>
      </c>
      <c r="G688" s="5" t="s">
        <v>27</v>
      </c>
      <c r="H688" s="5">
        <v>18983471</v>
      </c>
      <c r="I688" s="5">
        <v>471</v>
      </c>
      <c r="J688" s="5">
        <v>10</v>
      </c>
      <c r="K688" s="4">
        <v>1</v>
      </c>
      <c r="L688" s="4">
        <v>1</v>
      </c>
      <c r="M688" s="4">
        <v>1</v>
      </c>
      <c r="N688" s="5">
        <v>40</v>
      </c>
      <c r="O688" s="5">
        <v>40</v>
      </c>
      <c r="P688" s="5">
        <v>40</v>
      </c>
      <c r="Q688" s="5">
        <v>120</v>
      </c>
      <c r="R688" s="49">
        <v>1</v>
      </c>
      <c r="S688" s="43">
        <v>235</v>
      </c>
    </row>
    <row r="689" spans="2:19" ht="12.75">
      <c r="B689" s="12" t="s">
        <v>508</v>
      </c>
      <c r="C689" s="16">
        <v>42609</v>
      </c>
      <c r="D689" s="12">
        <v>1</v>
      </c>
      <c r="E689" s="13" t="s">
        <v>547</v>
      </c>
      <c r="F689" s="13">
        <v>3</v>
      </c>
      <c r="G689" s="13" t="s">
        <v>27</v>
      </c>
      <c r="H689" s="13">
        <v>18983471</v>
      </c>
      <c r="I689" s="13">
        <v>471</v>
      </c>
      <c r="J689" s="13">
        <v>10</v>
      </c>
      <c r="K689" s="12">
        <v>2</v>
      </c>
      <c r="L689" s="12">
        <v>1</v>
      </c>
      <c r="M689" s="12">
        <v>1</v>
      </c>
      <c r="N689" s="13">
        <v>35</v>
      </c>
      <c r="O689" s="13">
        <v>40</v>
      </c>
      <c r="P689" s="13">
        <v>40</v>
      </c>
      <c r="Q689" s="13">
        <v>115</v>
      </c>
      <c r="R689" s="55">
        <v>2</v>
      </c>
      <c r="S689" s="60"/>
    </row>
    <row r="690" spans="2:19" ht="12.75">
      <c r="B690" s="4" t="s">
        <v>181</v>
      </c>
      <c r="C690" s="15" t="s">
        <v>323</v>
      </c>
      <c r="D690" s="4">
        <v>1</v>
      </c>
      <c r="E690" s="5" t="s">
        <v>184</v>
      </c>
      <c r="F690" s="5">
        <v>3</v>
      </c>
      <c r="G690" s="5" t="s">
        <v>27</v>
      </c>
      <c r="H690" s="5">
        <v>19604430</v>
      </c>
      <c r="I690" s="5">
        <v>430</v>
      </c>
      <c r="J690" s="5">
        <v>1</v>
      </c>
      <c r="K690" s="4">
        <v>3</v>
      </c>
      <c r="L690" s="4">
        <v>3</v>
      </c>
      <c r="M690" s="4">
        <v>3</v>
      </c>
      <c r="N690" s="5">
        <v>30</v>
      </c>
      <c r="O690" s="5">
        <v>30</v>
      </c>
      <c r="P690" s="5">
        <v>30</v>
      </c>
      <c r="Q690" s="5">
        <v>90</v>
      </c>
      <c r="R690" s="49">
        <v>1</v>
      </c>
      <c r="S690" s="43">
        <v>90</v>
      </c>
    </row>
    <row r="692" spans="2:19" ht="12.75">
      <c r="B692" s="1" t="s">
        <v>3</v>
      </c>
      <c r="C692" s="14" t="s">
        <v>4</v>
      </c>
      <c r="D692" s="2" t="s">
        <v>26</v>
      </c>
      <c r="E692" s="1" t="s">
        <v>0</v>
      </c>
      <c r="F692" s="2" t="s">
        <v>2</v>
      </c>
      <c r="G692" s="1" t="s">
        <v>7</v>
      </c>
      <c r="H692" s="1" t="s">
        <v>1</v>
      </c>
      <c r="I692" s="2" t="s">
        <v>6</v>
      </c>
      <c r="J692" s="2" t="s">
        <v>175</v>
      </c>
      <c r="K692" s="2" t="s">
        <v>169</v>
      </c>
      <c r="L692" s="2" t="s">
        <v>170</v>
      </c>
      <c r="M692" s="2" t="s">
        <v>171</v>
      </c>
      <c r="N692" s="1" t="s">
        <v>172</v>
      </c>
      <c r="O692" s="1" t="s">
        <v>173</v>
      </c>
      <c r="P692" s="1" t="s">
        <v>174</v>
      </c>
      <c r="Q692" s="1" t="s">
        <v>358</v>
      </c>
      <c r="R692" s="51" t="s">
        <v>564</v>
      </c>
      <c r="S692" s="57" t="s">
        <v>588</v>
      </c>
    </row>
    <row r="693" spans="2:19" ht="12.75">
      <c r="B693" s="12" t="s">
        <v>560</v>
      </c>
      <c r="C693" s="16">
        <v>42631</v>
      </c>
      <c r="D693" s="12">
        <v>1</v>
      </c>
      <c r="E693" s="52" t="s">
        <v>581</v>
      </c>
      <c r="F693" s="52">
        <v>4</v>
      </c>
      <c r="G693" s="52" t="s">
        <v>27</v>
      </c>
      <c r="H693" s="52">
        <v>18983376</v>
      </c>
      <c r="I693" s="52">
        <v>376</v>
      </c>
      <c r="J693" s="52">
        <v>10</v>
      </c>
      <c r="K693" s="12">
        <v>1</v>
      </c>
      <c r="L693" s="12">
        <v>1</v>
      </c>
      <c r="M693" s="12">
        <v>1</v>
      </c>
      <c r="N693" s="13">
        <v>40</v>
      </c>
      <c r="O693" s="13">
        <v>60</v>
      </c>
      <c r="P693" s="13">
        <v>60</v>
      </c>
      <c r="Q693" s="13">
        <v>160</v>
      </c>
      <c r="R693" s="55">
        <v>1</v>
      </c>
      <c r="S693" s="60">
        <v>160</v>
      </c>
    </row>
    <row r="694" spans="2:19" ht="12.75">
      <c r="B694" s="12" t="s">
        <v>507</v>
      </c>
      <c r="C694" s="16" t="s">
        <v>499</v>
      </c>
      <c r="D694" s="12">
        <v>1</v>
      </c>
      <c r="E694" s="13" t="s">
        <v>500</v>
      </c>
      <c r="F694" s="13">
        <v>4</v>
      </c>
      <c r="G694" s="13" t="s">
        <v>27</v>
      </c>
      <c r="H694" s="13">
        <v>19813534</v>
      </c>
      <c r="I694" s="13">
        <v>534</v>
      </c>
      <c r="J694" s="13">
        <v>1</v>
      </c>
      <c r="K694" s="12">
        <v>3</v>
      </c>
      <c r="L694" s="12">
        <v>3</v>
      </c>
      <c r="M694" s="12">
        <v>3</v>
      </c>
      <c r="N694" s="13">
        <v>30</v>
      </c>
      <c r="O694" s="13">
        <v>30</v>
      </c>
      <c r="P694" s="13">
        <v>30</v>
      </c>
      <c r="Q694" s="13">
        <v>90</v>
      </c>
      <c r="R694" s="55">
        <v>1</v>
      </c>
      <c r="S694" s="60">
        <v>90</v>
      </c>
    </row>
    <row r="695" spans="2:19" ht="12.75">
      <c r="B695" s="4" t="s">
        <v>181</v>
      </c>
      <c r="C695" s="15">
        <v>42540</v>
      </c>
      <c r="D695" s="4">
        <v>1</v>
      </c>
      <c r="E695" s="5" t="s">
        <v>182</v>
      </c>
      <c r="F695" s="5">
        <v>4</v>
      </c>
      <c r="G695" s="5" t="s">
        <v>27</v>
      </c>
      <c r="H695" s="5">
        <v>19603872</v>
      </c>
      <c r="I695" s="5">
        <v>27</v>
      </c>
      <c r="J695" s="5" t="s">
        <v>121</v>
      </c>
      <c r="K695" s="4">
        <v>1</v>
      </c>
      <c r="L695" s="4">
        <v>1</v>
      </c>
      <c r="M695" s="4">
        <v>1</v>
      </c>
      <c r="N695" s="5">
        <v>40</v>
      </c>
      <c r="O695" s="5">
        <v>60</v>
      </c>
      <c r="P695" s="5">
        <v>60</v>
      </c>
      <c r="Q695" s="5">
        <v>160</v>
      </c>
      <c r="R695" s="49">
        <v>1</v>
      </c>
      <c r="S695" s="43">
        <v>490</v>
      </c>
    </row>
    <row r="696" spans="2:18" ht="12.75">
      <c r="B696" s="4" t="s">
        <v>181</v>
      </c>
      <c r="C696" s="15">
        <v>42539</v>
      </c>
      <c r="D696" s="4">
        <v>1</v>
      </c>
      <c r="E696" s="5" t="s">
        <v>182</v>
      </c>
      <c r="F696" s="5">
        <v>4</v>
      </c>
      <c r="G696" s="5" t="s">
        <v>27</v>
      </c>
      <c r="H696" s="5">
        <v>19603872</v>
      </c>
      <c r="I696" s="5">
        <v>27</v>
      </c>
      <c r="J696" s="5" t="s">
        <v>121</v>
      </c>
      <c r="K696" s="4">
        <v>1</v>
      </c>
      <c r="L696" s="4">
        <v>1</v>
      </c>
      <c r="M696" s="4">
        <v>1</v>
      </c>
      <c r="N696" s="5">
        <v>40</v>
      </c>
      <c r="O696" s="5">
        <v>40</v>
      </c>
      <c r="P696" s="5">
        <v>40</v>
      </c>
      <c r="Q696" s="5">
        <v>120</v>
      </c>
      <c r="R696" s="49">
        <v>2</v>
      </c>
    </row>
    <row r="697" spans="2:18" ht="12.75">
      <c r="B697" s="4" t="s">
        <v>181</v>
      </c>
      <c r="C697" s="15" t="s">
        <v>323</v>
      </c>
      <c r="D697" s="4">
        <v>1</v>
      </c>
      <c r="E697" s="9" t="s">
        <v>182</v>
      </c>
      <c r="F697" s="5">
        <v>4</v>
      </c>
      <c r="G697" s="5" t="s">
        <v>27</v>
      </c>
      <c r="H697" s="5">
        <v>19603872</v>
      </c>
      <c r="I697" s="5">
        <v>27</v>
      </c>
      <c r="J697" s="5" t="s">
        <v>121</v>
      </c>
      <c r="K697" s="4">
        <v>2</v>
      </c>
      <c r="L697" s="4">
        <v>2</v>
      </c>
      <c r="M697" s="4">
        <v>2</v>
      </c>
      <c r="N697" s="5">
        <v>35</v>
      </c>
      <c r="O697" s="5">
        <v>35</v>
      </c>
      <c r="P697" s="5">
        <v>35</v>
      </c>
      <c r="Q697" s="5">
        <v>105</v>
      </c>
      <c r="R697" s="49">
        <v>3</v>
      </c>
    </row>
    <row r="698" spans="2:18" ht="12.75">
      <c r="B698" s="4" t="s">
        <v>181</v>
      </c>
      <c r="C698" s="15" t="s">
        <v>324</v>
      </c>
      <c r="D698" s="4">
        <v>1</v>
      </c>
      <c r="E698" s="5" t="s">
        <v>182</v>
      </c>
      <c r="F698" s="5">
        <v>4</v>
      </c>
      <c r="G698" s="5" t="s">
        <v>27</v>
      </c>
      <c r="H698" s="5">
        <v>19603872</v>
      </c>
      <c r="I698" s="5">
        <v>27</v>
      </c>
      <c r="J698" s="5" t="s">
        <v>121</v>
      </c>
      <c r="K698" s="4">
        <v>2</v>
      </c>
      <c r="L698" s="4">
        <v>2</v>
      </c>
      <c r="M698" s="4">
        <v>2</v>
      </c>
      <c r="N698" s="5">
        <v>35</v>
      </c>
      <c r="O698" s="5">
        <v>35</v>
      </c>
      <c r="P698" s="5">
        <v>35</v>
      </c>
      <c r="Q698" s="5">
        <v>105</v>
      </c>
      <c r="R698" s="49">
        <v>4</v>
      </c>
    </row>
    <row r="700" spans="2:19" ht="12.75">
      <c r="B700" s="1" t="s">
        <v>3</v>
      </c>
      <c r="C700" s="14" t="s">
        <v>4</v>
      </c>
      <c r="D700" s="2" t="s">
        <v>26</v>
      </c>
      <c r="E700" s="1" t="s">
        <v>0</v>
      </c>
      <c r="F700" s="2" t="s">
        <v>2</v>
      </c>
      <c r="G700" s="1" t="s">
        <v>7</v>
      </c>
      <c r="H700" s="1" t="s">
        <v>1</v>
      </c>
      <c r="I700" s="2" t="s">
        <v>6</v>
      </c>
      <c r="J700" s="2" t="s">
        <v>175</v>
      </c>
      <c r="K700" s="2" t="s">
        <v>169</v>
      </c>
      <c r="L700" s="2" t="s">
        <v>170</v>
      </c>
      <c r="M700" s="2" t="s">
        <v>171</v>
      </c>
      <c r="N700" s="1" t="s">
        <v>172</v>
      </c>
      <c r="O700" s="1" t="s">
        <v>173</v>
      </c>
      <c r="P700" s="1" t="s">
        <v>174</v>
      </c>
      <c r="Q700" s="1" t="s">
        <v>358</v>
      </c>
      <c r="R700" s="51" t="s">
        <v>564</v>
      </c>
      <c r="S700" s="57" t="s">
        <v>588</v>
      </c>
    </row>
    <row r="701" spans="2:19" ht="12.75">
      <c r="B701" s="4" t="s">
        <v>181</v>
      </c>
      <c r="C701" s="15" t="s">
        <v>323</v>
      </c>
      <c r="D701" s="4">
        <v>1</v>
      </c>
      <c r="E701" s="5" t="s">
        <v>183</v>
      </c>
      <c r="F701" s="5">
        <v>5</v>
      </c>
      <c r="G701" s="5" t="s">
        <v>27</v>
      </c>
      <c r="H701" s="5">
        <v>19604746</v>
      </c>
      <c r="I701" s="5">
        <v>746</v>
      </c>
      <c r="J701" s="5">
        <v>1</v>
      </c>
      <c r="K701" s="4">
        <v>1</v>
      </c>
      <c r="L701" s="4">
        <v>1</v>
      </c>
      <c r="M701" s="4">
        <v>1</v>
      </c>
      <c r="N701" s="5">
        <v>40</v>
      </c>
      <c r="O701" s="5">
        <v>40</v>
      </c>
      <c r="P701" s="5">
        <v>40</v>
      </c>
      <c r="Q701" s="5">
        <v>120</v>
      </c>
      <c r="R701" s="49">
        <v>1</v>
      </c>
      <c r="S701" s="43">
        <v>240</v>
      </c>
    </row>
    <row r="702" spans="2:19" ht="12.75">
      <c r="B702" s="12" t="s">
        <v>181</v>
      </c>
      <c r="C702" s="16" t="s">
        <v>324</v>
      </c>
      <c r="D702" s="12">
        <v>1</v>
      </c>
      <c r="E702" s="13" t="s">
        <v>183</v>
      </c>
      <c r="F702" s="13">
        <v>5</v>
      </c>
      <c r="G702" s="13" t="s">
        <v>27</v>
      </c>
      <c r="H702" s="13">
        <v>19604746</v>
      </c>
      <c r="I702" s="13">
        <v>746</v>
      </c>
      <c r="J702" s="13">
        <v>1</v>
      </c>
      <c r="K702" s="12">
        <v>1</v>
      </c>
      <c r="L702" s="12">
        <v>1</v>
      </c>
      <c r="M702" s="12">
        <v>1</v>
      </c>
      <c r="N702" s="13">
        <v>40</v>
      </c>
      <c r="O702" s="13">
        <v>40</v>
      </c>
      <c r="P702" s="13">
        <v>40</v>
      </c>
      <c r="Q702" s="13">
        <v>120</v>
      </c>
      <c r="R702" s="55">
        <v>2</v>
      </c>
      <c r="S702" s="60"/>
    </row>
    <row r="703" spans="2:19" ht="12.75">
      <c r="B703" s="4" t="s">
        <v>560</v>
      </c>
      <c r="C703" s="15">
        <v>42630</v>
      </c>
      <c r="D703" s="4">
        <v>11</v>
      </c>
      <c r="E703" s="48" t="s">
        <v>576</v>
      </c>
      <c r="F703" s="48">
        <v>5</v>
      </c>
      <c r="G703" s="48" t="s">
        <v>27</v>
      </c>
      <c r="H703" s="48">
        <v>19604746</v>
      </c>
      <c r="I703" s="48">
        <v>746</v>
      </c>
      <c r="J703" s="48">
        <v>1</v>
      </c>
      <c r="K703" s="4">
        <v>4</v>
      </c>
      <c r="L703" s="4">
        <v>4</v>
      </c>
      <c r="M703" s="4">
        <v>3</v>
      </c>
      <c r="N703" s="5">
        <v>45</v>
      </c>
      <c r="O703" s="5">
        <v>45</v>
      </c>
      <c r="P703" s="5">
        <v>50</v>
      </c>
      <c r="Q703" s="5">
        <v>140</v>
      </c>
      <c r="R703" s="49">
        <v>1</v>
      </c>
      <c r="S703" s="43">
        <v>280</v>
      </c>
    </row>
    <row r="704" spans="2:19" ht="12.75">
      <c r="B704" s="12" t="s">
        <v>560</v>
      </c>
      <c r="C704" s="16">
        <v>42631</v>
      </c>
      <c r="D704" s="12">
        <v>11</v>
      </c>
      <c r="E704" s="52" t="s">
        <v>576</v>
      </c>
      <c r="F704" s="52">
        <v>5</v>
      </c>
      <c r="G704" s="52" t="s">
        <v>27</v>
      </c>
      <c r="H704" s="52">
        <v>19604746</v>
      </c>
      <c r="I704" s="52">
        <v>746</v>
      </c>
      <c r="J704" s="52">
        <v>1</v>
      </c>
      <c r="K704" s="12">
        <v>4</v>
      </c>
      <c r="L704" s="12">
        <v>4</v>
      </c>
      <c r="M704" s="12">
        <v>3</v>
      </c>
      <c r="N704" s="13">
        <v>45</v>
      </c>
      <c r="O704" s="13">
        <v>45</v>
      </c>
      <c r="P704" s="13">
        <v>50</v>
      </c>
      <c r="Q704" s="13">
        <v>140</v>
      </c>
      <c r="R704" s="55">
        <v>2</v>
      </c>
      <c r="S704" s="60"/>
    </row>
    <row r="705" spans="2:19" ht="12.75">
      <c r="B705" s="4" t="s">
        <v>560</v>
      </c>
      <c r="C705" s="15">
        <v>42631</v>
      </c>
      <c r="D705" s="4">
        <v>1</v>
      </c>
      <c r="E705" s="5" t="s">
        <v>459</v>
      </c>
      <c r="F705" s="5">
        <v>5</v>
      </c>
      <c r="G705" s="5" t="s">
        <v>27</v>
      </c>
      <c r="H705" s="5">
        <v>18953927</v>
      </c>
      <c r="I705" s="5">
        <v>927</v>
      </c>
      <c r="J705" s="5">
        <v>28</v>
      </c>
      <c r="K705" s="4">
        <v>2</v>
      </c>
      <c r="L705" s="4">
        <v>2</v>
      </c>
      <c r="M705" s="4">
        <v>2</v>
      </c>
      <c r="N705" s="5">
        <v>35</v>
      </c>
      <c r="O705" s="5">
        <v>55</v>
      </c>
      <c r="P705" s="5">
        <v>55</v>
      </c>
      <c r="Q705" s="5">
        <v>145</v>
      </c>
      <c r="R705" s="49">
        <v>1</v>
      </c>
      <c r="S705" s="43">
        <v>675</v>
      </c>
    </row>
    <row r="706" spans="2:18" ht="12.75">
      <c r="B706" s="4" t="s">
        <v>507</v>
      </c>
      <c r="C706" s="15" t="s">
        <v>499</v>
      </c>
      <c r="D706" s="4">
        <v>1</v>
      </c>
      <c r="E706" s="5" t="s">
        <v>459</v>
      </c>
      <c r="F706" s="5">
        <v>5</v>
      </c>
      <c r="G706" s="5" t="s">
        <v>27</v>
      </c>
      <c r="H706" s="5">
        <v>18953927</v>
      </c>
      <c r="I706" s="5">
        <v>927</v>
      </c>
      <c r="J706" s="5">
        <v>28</v>
      </c>
      <c r="K706" s="4">
        <v>1</v>
      </c>
      <c r="L706" s="4">
        <v>2</v>
      </c>
      <c r="M706" s="4">
        <v>2</v>
      </c>
      <c r="N706" s="5">
        <v>40</v>
      </c>
      <c r="O706" s="5">
        <v>35</v>
      </c>
      <c r="P706" s="5">
        <v>35</v>
      </c>
      <c r="Q706" s="5">
        <v>110</v>
      </c>
      <c r="R706" s="49">
        <v>2</v>
      </c>
    </row>
    <row r="707" spans="2:18" ht="12.75">
      <c r="B707" s="4" t="s">
        <v>507</v>
      </c>
      <c r="C707" s="15" t="s">
        <v>457</v>
      </c>
      <c r="D707" s="4">
        <v>1</v>
      </c>
      <c r="E707" s="5" t="s">
        <v>459</v>
      </c>
      <c r="F707" s="5">
        <v>5</v>
      </c>
      <c r="G707" s="5" t="s">
        <v>27</v>
      </c>
      <c r="H707" s="5">
        <v>18953927</v>
      </c>
      <c r="I707" s="5">
        <v>927</v>
      </c>
      <c r="J707" s="5">
        <v>28</v>
      </c>
      <c r="K707" s="4">
        <v>2</v>
      </c>
      <c r="L707" s="4">
        <v>2</v>
      </c>
      <c r="M707" s="4">
        <v>2</v>
      </c>
      <c r="N707" s="5">
        <v>35</v>
      </c>
      <c r="O707" s="5">
        <v>35</v>
      </c>
      <c r="P707" s="5">
        <v>35</v>
      </c>
      <c r="Q707" s="5">
        <v>105</v>
      </c>
      <c r="R707" s="49">
        <v>3</v>
      </c>
    </row>
    <row r="708" spans="2:18" ht="12.75">
      <c r="B708" s="4" t="s">
        <v>508</v>
      </c>
      <c r="C708" s="15">
        <v>42609</v>
      </c>
      <c r="D708" s="4">
        <v>1</v>
      </c>
      <c r="E708" s="5" t="s">
        <v>459</v>
      </c>
      <c r="F708" s="5">
        <v>5</v>
      </c>
      <c r="G708" s="5" t="s">
        <v>27</v>
      </c>
      <c r="H708" s="5">
        <v>18953927</v>
      </c>
      <c r="I708" s="5">
        <v>927</v>
      </c>
      <c r="J708" s="5">
        <v>28</v>
      </c>
      <c r="K708" s="4">
        <v>2</v>
      </c>
      <c r="L708" s="4">
        <v>2</v>
      </c>
      <c r="M708" s="4">
        <v>2</v>
      </c>
      <c r="N708" s="5">
        <v>35</v>
      </c>
      <c r="O708" s="5">
        <v>35</v>
      </c>
      <c r="P708" s="5">
        <v>35</v>
      </c>
      <c r="Q708" s="5">
        <v>105</v>
      </c>
      <c r="R708" s="49">
        <v>4</v>
      </c>
    </row>
    <row r="709" spans="2:18" ht="12.75">
      <c r="B709" s="4" t="s">
        <v>508</v>
      </c>
      <c r="C709" s="15">
        <v>42610</v>
      </c>
      <c r="D709" s="4">
        <v>1</v>
      </c>
      <c r="E709" s="5" t="s">
        <v>459</v>
      </c>
      <c r="F709" s="5">
        <v>5</v>
      </c>
      <c r="G709" s="5" t="s">
        <v>27</v>
      </c>
      <c r="H709" s="5">
        <v>18953927</v>
      </c>
      <c r="I709" s="5">
        <v>927</v>
      </c>
      <c r="J709" s="5">
        <v>28</v>
      </c>
      <c r="K709" s="4">
        <v>2</v>
      </c>
      <c r="L709" s="4">
        <v>2</v>
      </c>
      <c r="M709" s="4">
        <v>2</v>
      </c>
      <c r="N709" s="5">
        <v>35</v>
      </c>
      <c r="O709" s="5">
        <v>35</v>
      </c>
      <c r="P709" s="5">
        <v>35</v>
      </c>
      <c r="Q709" s="5">
        <v>105</v>
      </c>
      <c r="R709" s="49">
        <v>5</v>
      </c>
    </row>
    <row r="710" spans="2:18" ht="12.75">
      <c r="B710" s="4" t="s">
        <v>560</v>
      </c>
      <c r="C710" s="15">
        <v>42630</v>
      </c>
      <c r="D710" s="4">
        <v>1</v>
      </c>
      <c r="E710" s="5" t="s">
        <v>459</v>
      </c>
      <c r="F710" s="5">
        <v>5</v>
      </c>
      <c r="G710" s="5" t="s">
        <v>27</v>
      </c>
      <c r="H710" s="5">
        <v>18953927</v>
      </c>
      <c r="I710" s="5">
        <v>927</v>
      </c>
      <c r="J710" s="5">
        <v>28</v>
      </c>
      <c r="K710" s="4">
        <v>2</v>
      </c>
      <c r="L710" s="4">
        <v>2</v>
      </c>
      <c r="M710" s="4">
        <v>2</v>
      </c>
      <c r="N710" s="5">
        <v>35</v>
      </c>
      <c r="O710" s="5">
        <v>35</v>
      </c>
      <c r="P710" s="5">
        <v>35</v>
      </c>
      <c r="Q710" s="5">
        <v>105</v>
      </c>
      <c r="R710" s="49">
        <v>6</v>
      </c>
    </row>
    <row r="711" ht="12.75">
      <c r="B711" s="4" t="s">
        <v>585</v>
      </c>
    </row>
  </sheetData>
  <sheetProtection/>
  <printOptions/>
  <pageMargins left="0.25" right="0.25" top="0.75" bottom="0.75" header="0.3" footer="0.3"/>
  <pageSetup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4"/>
  <sheetViews>
    <sheetView zoomScale="85" zoomScaleNormal="85" zoomScalePageLayoutView="0" workbookViewId="0" topLeftCell="A1">
      <selection activeCell="B38" sqref="B38"/>
    </sheetView>
  </sheetViews>
  <sheetFormatPr defaultColWidth="9.140625" defaultRowHeight="12.75"/>
  <cols>
    <col min="1" max="2" width="19.28125" style="9" bestFit="1" customWidth="1"/>
    <col min="3" max="3" width="6.421875" style="4" customWidth="1"/>
    <col min="4" max="4" width="7.140625" style="9" bestFit="1" customWidth="1"/>
    <col min="5" max="5" width="9.28125" style="9" bestFit="1" customWidth="1"/>
    <col min="6" max="6" width="7.421875" style="9" bestFit="1" customWidth="1"/>
    <col min="7" max="7" width="7.57421875" style="9" bestFit="1" customWidth="1"/>
  </cols>
  <sheetData>
    <row r="1" spans="1:13" ht="12.75">
      <c r="A1" s="8" t="s">
        <v>0</v>
      </c>
      <c r="B1" s="8" t="s">
        <v>0</v>
      </c>
      <c r="C1" s="2" t="s">
        <v>2</v>
      </c>
      <c r="D1" s="8" t="s">
        <v>7</v>
      </c>
      <c r="E1" s="8" t="s">
        <v>1</v>
      </c>
      <c r="F1" s="8" t="s">
        <v>6</v>
      </c>
      <c r="G1" s="8" t="s">
        <v>175</v>
      </c>
      <c r="K1" s="37" t="s">
        <v>0</v>
      </c>
      <c r="L1" s="37" t="s">
        <v>2</v>
      </c>
      <c r="M1" s="37" t="s">
        <v>7</v>
      </c>
    </row>
    <row r="2" spans="1:14" ht="22.5">
      <c r="A2" s="9" t="s">
        <v>320</v>
      </c>
      <c r="B2" s="9" t="s">
        <v>243</v>
      </c>
      <c r="C2" s="4">
        <v>10</v>
      </c>
      <c r="D2" s="9" t="s">
        <v>37</v>
      </c>
      <c r="E2" s="9" t="s">
        <v>294</v>
      </c>
      <c r="F2" s="9">
        <v>2</v>
      </c>
      <c r="G2" s="9">
        <v>1</v>
      </c>
      <c r="J2" s="32">
        <v>53</v>
      </c>
      <c r="K2" s="32" t="s">
        <v>544</v>
      </c>
      <c r="L2" s="32" t="s">
        <v>515</v>
      </c>
      <c r="M2" s="32" t="s">
        <v>523</v>
      </c>
      <c r="N2" s="35">
        <v>42529</v>
      </c>
    </row>
    <row r="3" spans="1:14" ht="22.5">
      <c r="A3" s="5" t="s">
        <v>407</v>
      </c>
      <c r="B3" s="5" t="s">
        <v>407</v>
      </c>
      <c r="C3" s="4">
        <v>7</v>
      </c>
      <c r="D3" s="9" t="s">
        <v>37</v>
      </c>
      <c r="E3" s="9" t="s">
        <v>447</v>
      </c>
      <c r="F3" s="9" t="s">
        <v>448</v>
      </c>
      <c r="G3" s="9" t="s">
        <v>362</v>
      </c>
      <c r="J3" s="30">
        <v>54</v>
      </c>
      <c r="K3" s="32" t="s">
        <v>534</v>
      </c>
      <c r="L3" s="32" t="s">
        <v>513</v>
      </c>
      <c r="M3" s="32" t="s">
        <v>528</v>
      </c>
      <c r="N3" s="36">
        <v>42551</v>
      </c>
    </row>
    <row r="4" spans="1:14" ht="22.5">
      <c r="A4" s="9" t="s">
        <v>225</v>
      </c>
      <c r="B4" s="9" t="s">
        <v>225</v>
      </c>
      <c r="C4" s="4">
        <v>8</v>
      </c>
      <c r="D4" s="9" t="s">
        <v>37</v>
      </c>
      <c r="E4" s="9" t="s">
        <v>292</v>
      </c>
      <c r="F4" s="9">
        <v>23</v>
      </c>
      <c r="G4" s="9">
        <v>1</v>
      </c>
      <c r="J4" s="30">
        <v>68</v>
      </c>
      <c r="K4" s="32" t="s">
        <v>536</v>
      </c>
      <c r="L4" s="32" t="s">
        <v>532</v>
      </c>
      <c r="M4" s="32" t="s">
        <v>523</v>
      </c>
      <c r="N4" s="31"/>
    </row>
    <row r="5" spans="1:14" ht="38.25">
      <c r="A5" s="9" t="s">
        <v>228</v>
      </c>
      <c r="B5" s="9" t="s">
        <v>228</v>
      </c>
      <c r="C5" s="4">
        <v>12</v>
      </c>
      <c r="D5" s="9" t="s">
        <v>37</v>
      </c>
      <c r="E5" s="9" t="s">
        <v>298</v>
      </c>
      <c r="F5" s="9">
        <v>13</v>
      </c>
      <c r="G5" s="9">
        <v>1</v>
      </c>
      <c r="J5" s="32">
        <v>69</v>
      </c>
      <c r="K5" s="34" t="s">
        <v>543</v>
      </c>
      <c r="L5" s="32" t="s">
        <v>520</v>
      </c>
      <c r="M5" s="32" t="s">
        <v>528</v>
      </c>
      <c r="N5" s="33"/>
    </row>
    <row r="6" spans="1:14" ht="38.25">
      <c r="A6" s="9" t="s">
        <v>219</v>
      </c>
      <c r="B6" s="9" t="s">
        <v>219</v>
      </c>
      <c r="C6" s="4">
        <v>17</v>
      </c>
      <c r="D6" s="9" t="s">
        <v>37</v>
      </c>
      <c r="E6" s="9" t="s">
        <v>283</v>
      </c>
      <c r="F6" s="9">
        <v>20</v>
      </c>
      <c r="G6" s="9">
        <v>1</v>
      </c>
      <c r="J6" s="30">
        <v>70</v>
      </c>
      <c r="K6" s="34" t="s">
        <v>514</v>
      </c>
      <c r="L6" s="32" t="s">
        <v>515</v>
      </c>
      <c r="M6" s="32" t="s">
        <v>510</v>
      </c>
      <c r="N6" s="36">
        <v>42564</v>
      </c>
    </row>
    <row r="7" spans="1:14" ht="22.5">
      <c r="A7" s="9" t="s">
        <v>227</v>
      </c>
      <c r="B7" s="9" t="s">
        <v>227</v>
      </c>
      <c r="C7" s="4">
        <v>11</v>
      </c>
      <c r="D7" s="9" t="s">
        <v>37</v>
      </c>
      <c r="E7" s="9" t="s">
        <v>297</v>
      </c>
      <c r="F7" s="9">
        <v>36</v>
      </c>
      <c r="G7" s="9">
        <v>1</v>
      </c>
      <c r="J7" s="32">
        <v>71</v>
      </c>
      <c r="K7" s="32" t="s">
        <v>525</v>
      </c>
      <c r="L7" s="32" t="s">
        <v>512</v>
      </c>
      <c r="M7" s="32" t="s">
        <v>523</v>
      </c>
      <c r="N7" s="35">
        <v>42550</v>
      </c>
    </row>
    <row r="8" spans="1:14" ht="22.5">
      <c r="A8" s="9" t="s">
        <v>221</v>
      </c>
      <c r="B8" s="9" t="s">
        <v>221</v>
      </c>
      <c r="C8" s="4">
        <v>14</v>
      </c>
      <c r="D8" s="9" t="s">
        <v>37</v>
      </c>
      <c r="E8" s="9" t="s">
        <v>285</v>
      </c>
      <c r="F8" s="9">
        <v>17</v>
      </c>
      <c r="G8" s="9">
        <v>1</v>
      </c>
      <c r="J8" s="30">
        <v>72</v>
      </c>
      <c r="K8" s="30" t="s">
        <v>516</v>
      </c>
      <c r="L8" s="30" t="s">
        <v>517</v>
      </c>
      <c r="M8" s="30" t="s">
        <v>510</v>
      </c>
      <c r="N8" s="36">
        <v>42539</v>
      </c>
    </row>
    <row r="9" spans="1:14" ht="22.5">
      <c r="A9" s="5" t="s">
        <v>406</v>
      </c>
      <c r="B9" s="5" t="s">
        <v>406</v>
      </c>
      <c r="C9" s="4">
        <v>7</v>
      </c>
      <c r="D9" s="9" t="s">
        <v>37</v>
      </c>
      <c r="E9" s="9" t="s">
        <v>450</v>
      </c>
      <c r="F9" s="9" t="s">
        <v>449</v>
      </c>
      <c r="G9" s="9" t="s">
        <v>362</v>
      </c>
      <c r="J9" s="32">
        <v>73</v>
      </c>
      <c r="K9" s="30" t="s">
        <v>538</v>
      </c>
      <c r="L9" s="30" t="s">
        <v>537</v>
      </c>
      <c r="M9" s="30" t="s">
        <v>510</v>
      </c>
      <c r="N9" s="35">
        <v>42465</v>
      </c>
    </row>
    <row r="10" spans="1:14" ht="22.5">
      <c r="A10" s="5" t="s">
        <v>401</v>
      </c>
      <c r="B10" s="5" t="s">
        <v>401</v>
      </c>
      <c r="C10" s="4">
        <v>9</v>
      </c>
      <c r="D10" s="9" t="s">
        <v>35</v>
      </c>
      <c r="E10" s="9" t="s">
        <v>440</v>
      </c>
      <c r="F10" s="9" t="s">
        <v>441</v>
      </c>
      <c r="G10" s="9" t="s">
        <v>362</v>
      </c>
      <c r="J10" s="32">
        <v>75</v>
      </c>
      <c r="K10" s="30" t="s">
        <v>533</v>
      </c>
      <c r="L10" s="30" t="s">
        <v>513</v>
      </c>
      <c r="M10" s="30" t="s">
        <v>523</v>
      </c>
      <c r="N10" s="33"/>
    </row>
    <row r="11" spans="1:14" ht="22.5">
      <c r="A11" s="9" t="s">
        <v>216</v>
      </c>
      <c r="B11" s="9" t="s">
        <v>216</v>
      </c>
      <c r="C11" s="4">
        <v>13</v>
      </c>
      <c r="D11" s="9" t="s">
        <v>35</v>
      </c>
      <c r="E11" s="9" t="s">
        <v>280</v>
      </c>
      <c r="F11" s="9">
        <v>61</v>
      </c>
      <c r="G11" s="9">
        <v>1</v>
      </c>
      <c r="J11" s="30">
        <v>76</v>
      </c>
      <c r="K11" s="30" t="s">
        <v>526</v>
      </c>
      <c r="L11" s="30" t="s">
        <v>517</v>
      </c>
      <c r="M11" s="30" t="s">
        <v>523</v>
      </c>
      <c r="N11" s="36">
        <v>42371</v>
      </c>
    </row>
    <row r="12" spans="1:14" ht="22.5">
      <c r="A12" s="9" t="s">
        <v>206</v>
      </c>
      <c r="B12" s="9" t="s">
        <v>206</v>
      </c>
      <c r="C12" s="4">
        <v>6</v>
      </c>
      <c r="D12" s="9" t="s">
        <v>35</v>
      </c>
      <c r="E12" s="9">
        <v>19604293</v>
      </c>
      <c r="F12" s="9">
        <v>43</v>
      </c>
      <c r="G12" s="9">
        <v>1</v>
      </c>
      <c r="J12" s="30">
        <v>78</v>
      </c>
      <c r="K12" s="32" t="s">
        <v>531</v>
      </c>
      <c r="L12" s="32" t="s">
        <v>519</v>
      </c>
      <c r="M12" s="32" t="s">
        <v>523</v>
      </c>
      <c r="N12" s="36">
        <v>42515</v>
      </c>
    </row>
    <row r="13" spans="1:14" ht="22.5">
      <c r="A13" s="9" t="s">
        <v>209</v>
      </c>
      <c r="B13" s="9" t="s">
        <v>209</v>
      </c>
      <c r="C13" s="4">
        <v>8</v>
      </c>
      <c r="D13" s="9" t="s">
        <v>35</v>
      </c>
      <c r="E13" s="9">
        <v>19600110</v>
      </c>
      <c r="F13" s="9">
        <v>57</v>
      </c>
      <c r="G13" s="9">
        <v>1</v>
      </c>
      <c r="J13" s="32">
        <v>79</v>
      </c>
      <c r="K13" s="32" t="s">
        <v>511</v>
      </c>
      <c r="L13" s="32" t="s">
        <v>512</v>
      </c>
      <c r="M13" s="32" t="s">
        <v>510</v>
      </c>
      <c r="N13" s="35">
        <v>42371</v>
      </c>
    </row>
    <row r="14" spans="1:14" ht="22.5">
      <c r="A14" s="9" t="s">
        <v>208</v>
      </c>
      <c r="B14" s="9" t="s">
        <v>208</v>
      </c>
      <c r="C14" s="4">
        <v>7</v>
      </c>
      <c r="D14" s="9" t="s">
        <v>35</v>
      </c>
      <c r="E14" s="9">
        <v>19604211</v>
      </c>
      <c r="F14" s="9">
        <v>25</v>
      </c>
      <c r="G14" s="9">
        <v>1</v>
      </c>
      <c r="J14" s="32">
        <v>83</v>
      </c>
      <c r="K14" s="30" t="s">
        <v>535</v>
      </c>
      <c r="L14" s="30" t="s">
        <v>522</v>
      </c>
      <c r="M14" s="30" t="s">
        <v>510</v>
      </c>
      <c r="N14" s="33"/>
    </row>
    <row r="15" spans="1:14" ht="22.5">
      <c r="A15" s="5" t="s">
        <v>402</v>
      </c>
      <c r="B15" s="5" t="s">
        <v>402</v>
      </c>
      <c r="C15" s="4">
        <v>10</v>
      </c>
      <c r="D15" s="9" t="s">
        <v>35</v>
      </c>
      <c r="E15" s="9" t="s">
        <v>454</v>
      </c>
      <c r="F15" s="9" t="s">
        <v>455</v>
      </c>
      <c r="G15" s="9" t="s">
        <v>362</v>
      </c>
      <c r="J15" s="30">
        <v>84</v>
      </c>
      <c r="K15" s="32" t="s">
        <v>524</v>
      </c>
      <c r="L15" s="32" t="s">
        <v>509</v>
      </c>
      <c r="M15" s="32" t="s">
        <v>523</v>
      </c>
      <c r="N15" s="36">
        <v>42588</v>
      </c>
    </row>
    <row r="16" spans="1:14" ht="22.5">
      <c r="A16" s="9" t="s">
        <v>211</v>
      </c>
      <c r="B16" s="9" t="s">
        <v>211</v>
      </c>
      <c r="C16" s="4">
        <v>9</v>
      </c>
      <c r="D16" s="9" t="s">
        <v>35</v>
      </c>
      <c r="E16" s="9" t="s">
        <v>275</v>
      </c>
      <c r="F16" s="9">
        <v>42</v>
      </c>
      <c r="G16" s="9">
        <v>1</v>
      </c>
      <c r="J16" s="32">
        <v>85</v>
      </c>
      <c r="K16" s="32" t="s">
        <v>545</v>
      </c>
      <c r="L16" s="32" t="s">
        <v>522</v>
      </c>
      <c r="M16" s="32" t="s">
        <v>523</v>
      </c>
      <c r="N16" s="35">
        <v>42550</v>
      </c>
    </row>
    <row r="17" spans="1:14" ht="38.25">
      <c r="A17" s="9" t="s">
        <v>207</v>
      </c>
      <c r="B17" s="9" t="s">
        <v>207</v>
      </c>
      <c r="C17" s="4">
        <v>6</v>
      </c>
      <c r="D17" s="9" t="s">
        <v>35</v>
      </c>
      <c r="E17" s="9">
        <v>19604082</v>
      </c>
      <c r="F17" s="9">
        <v>40</v>
      </c>
      <c r="G17" s="9">
        <v>1</v>
      </c>
      <c r="J17" s="30">
        <v>86</v>
      </c>
      <c r="K17" s="34" t="s">
        <v>518</v>
      </c>
      <c r="L17" s="32" t="s">
        <v>509</v>
      </c>
      <c r="M17" s="32" t="s">
        <v>510</v>
      </c>
      <c r="N17" s="36">
        <v>42444</v>
      </c>
    </row>
    <row r="18" spans="1:14" ht="22.5">
      <c r="A18" s="9" t="s">
        <v>212</v>
      </c>
      <c r="B18" s="9" t="s">
        <v>212</v>
      </c>
      <c r="C18" s="4">
        <v>11</v>
      </c>
      <c r="D18" s="9" t="s">
        <v>35</v>
      </c>
      <c r="E18" s="9" t="s">
        <v>276</v>
      </c>
      <c r="F18" s="9">
        <v>46</v>
      </c>
      <c r="G18" s="9">
        <v>1</v>
      </c>
      <c r="J18" s="32">
        <v>87</v>
      </c>
      <c r="K18" s="30" t="s">
        <v>541</v>
      </c>
      <c r="L18" s="30" t="s">
        <v>527</v>
      </c>
      <c r="M18" s="30" t="s">
        <v>528</v>
      </c>
      <c r="N18" s="35">
        <v>42515</v>
      </c>
    </row>
    <row r="19" spans="1:14" ht="22.5">
      <c r="A19" s="9" t="s">
        <v>196</v>
      </c>
      <c r="B19" s="9" t="s">
        <v>196</v>
      </c>
      <c r="C19" s="4">
        <v>6</v>
      </c>
      <c r="D19" s="9" t="s">
        <v>35</v>
      </c>
      <c r="E19" s="9">
        <v>13731078</v>
      </c>
      <c r="F19" s="9">
        <v>114</v>
      </c>
      <c r="G19" s="9">
        <v>1</v>
      </c>
      <c r="J19" s="30">
        <v>88</v>
      </c>
      <c r="K19" s="30" t="s">
        <v>530</v>
      </c>
      <c r="L19" s="30" t="s">
        <v>515</v>
      </c>
      <c r="M19" s="30" t="s">
        <v>523</v>
      </c>
      <c r="N19" s="36">
        <v>42557</v>
      </c>
    </row>
    <row r="20" spans="1:14" ht="22.5">
      <c r="A20" s="9" t="s">
        <v>400</v>
      </c>
      <c r="B20" s="9" t="s">
        <v>400</v>
      </c>
      <c r="C20" s="4">
        <v>5</v>
      </c>
      <c r="D20" s="9" t="s">
        <v>35</v>
      </c>
      <c r="E20" s="9" t="s">
        <v>438</v>
      </c>
      <c r="F20" s="9" t="s">
        <v>439</v>
      </c>
      <c r="G20" s="9" t="s">
        <v>362</v>
      </c>
      <c r="J20" s="32">
        <v>89</v>
      </c>
      <c r="K20" s="30" t="s">
        <v>542</v>
      </c>
      <c r="L20" s="30" t="s">
        <v>517</v>
      </c>
      <c r="M20" s="30" t="s">
        <v>523</v>
      </c>
      <c r="N20" s="35">
        <v>42494</v>
      </c>
    </row>
    <row r="21" spans="1:14" ht="25.5">
      <c r="A21" s="9" t="s">
        <v>217</v>
      </c>
      <c r="B21" s="9" t="s">
        <v>217</v>
      </c>
      <c r="C21" s="4">
        <v>12</v>
      </c>
      <c r="D21" s="9" t="s">
        <v>35</v>
      </c>
      <c r="E21" s="9" t="s">
        <v>281</v>
      </c>
      <c r="F21" s="9">
        <v>52</v>
      </c>
      <c r="G21" s="9">
        <v>1</v>
      </c>
      <c r="J21" s="30">
        <v>90</v>
      </c>
      <c r="K21" s="29" t="s">
        <v>521</v>
      </c>
      <c r="L21" s="30" t="s">
        <v>522</v>
      </c>
      <c r="M21" s="30" t="s">
        <v>510</v>
      </c>
      <c r="N21" s="36">
        <v>42566</v>
      </c>
    </row>
    <row r="22" spans="1:14" ht="22.5">
      <c r="A22" s="9" t="s">
        <v>205</v>
      </c>
      <c r="B22" s="9" t="s">
        <v>205</v>
      </c>
      <c r="C22" s="4">
        <v>6</v>
      </c>
      <c r="D22" s="9" t="s">
        <v>35</v>
      </c>
      <c r="E22" s="9">
        <v>10083899</v>
      </c>
      <c r="F22" s="9">
        <v>60</v>
      </c>
      <c r="G22" s="9">
        <v>1</v>
      </c>
      <c r="J22" s="32">
        <v>91</v>
      </c>
      <c r="K22" s="32" t="s">
        <v>539</v>
      </c>
      <c r="L22" s="32" t="s">
        <v>540</v>
      </c>
      <c r="M22" s="32" t="s">
        <v>510</v>
      </c>
      <c r="N22" s="33"/>
    </row>
    <row r="23" spans="1:14" ht="38.25">
      <c r="A23" s="9" t="s">
        <v>213</v>
      </c>
      <c r="B23" s="9" t="s">
        <v>213</v>
      </c>
      <c r="C23" s="4">
        <v>11</v>
      </c>
      <c r="D23" s="9" t="s">
        <v>35</v>
      </c>
      <c r="E23" s="9" t="s">
        <v>277</v>
      </c>
      <c r="F23" s="9">
        <v>50</v>
      </c>
      <c r="G23" s="9">
        <v>1</v>
      </c>
      <c r="J23" s="32">
        <v>93</v>
      </c>
      <c r="K23" s="29" t="s">
        <v>529</v>
      </c>
      <c r="L23" s="30" t="s">
        <v>522</v>
      </c>
      <c r="M23" s="30" t="s">
        <v>523</v>
      </c>
      <c r="N23" s="35">
        <v>42564</v>
      </c>
    </row>
    <row r="24" spans="1:7" ht="12.75">
      <c r="A24" s="9" t="s">
        <v>202</v>
      </c>
      <c r="B24" s="9" t="s">
        <v>202</v>
      </c>
      <c r="C24" s="4">
        <v>12</v>
      </c>
      <c r="D24" s="9" t="s">
        <v>33</v>
      </c>
      <c r="E24" s="9">
        <v>19604364</v>
      </c>
      <c r="F24" s="9">
        <v>14</v>
      </c>
      <c r="G24" s="9">
        <v>1</v>
      </c>
    </row>
    <row r="25" spans="1:7" ht="12.75">
      <c r="A25" s="9" t="s">
        <v>204</v>
      </c>
      <c r="B25" s="9" t="s">
        <v>269</v>
      </c>
      <c r="C25" s="4">
        <v>48</v>
      </c>
      <c r="D25" s="9" t="s">
        <v>33</v>
      </c>
      <c r="E25" s="9">
        <v>19604734</v>
      </c>
      <c r="F25" s="9">
        <v>734</v>
      </c>
      <c r="G25" s="9">
        <v>1</v>
      </c>
    </row>
    <row r="26" spans="1:7" ht="12.75">
      <c r="A26" s="9" t="s">
        <v>198</v>
      </c>
      <c r="B26" s="9" t="s">
        <v>198</v>
      </c>
      <c r="C26" s="4">
        <v>10</v>
      </c>
      <c r="D26" s="9" t="s">
        <v>33</v>
      </c>
      <c r="E26" s="9">
        <v>19183505</v>
      </c>
      <c r="F26" s="9">
        <v>115</v>
      </c>
      <c r="G26" s="9">
        <v>1</v>
      </c>
    </row>
    <row r="27" spans="1:7" ht="12.75">
      <c r="A27" s="9" t="s">
        <v>191</v>
      </c>
      <c r="B27" s="9" t="s">
        <v>191</v>
      </c>
      <c r="C27" s="4">
        <v>6</v>
      </c>
      <c r="D27" s="9" t="s">
        <v>33</v>
      </c>
      <c r="E27" s="9">
        <v>93000420</v>
      </c>
      <c r="F27" s="9">
        <v>420</v>
      </c>
      <c r="G27" s="9">
        <v>1</v>
      </c>
    </row>
    <row r="28" spans="1:7" ht="12.75">
      <c r="A28" s="9" t="s">
        <v>193</v>
      </c>
      <c r="B28" s="9" t="s">
        <v>193</v>
      </c>
      <c r="C28" s="4">
        <v>8</v>
      </c>
      <c r="D28" s="9" t="s">
        <v>33</v>
      </c>
      <c r="E28" s="9">
        <v>19604369</v>
      </c>
      <c r="F28" s="9">
        <v>143</v>
      </c>
      <c r="G28" s="9">
        <v>1</v>
      </c>
    </row>
    <row r="29" spans="1:7" ht="12.75">
      <c r="A29" s="9" t="s">
        <v>113</v>
      </c>
      <c r="B29" s="9" t="s">
        <v>113</v>
      </c>
      <c r="C29" s="4">
        <v>4</v>
      </c>
      <c r="D29" s="9" t="s">
        <v>33</v>
      </c>
      <c r="E29" s="9">
        <v>18983408</v>
      </c>
      <c r="F29" s="9">
        <v>408</v>
      </c>
      <c r="G29" s="9">
        <v>1</v>
      </c>
    </row>
    <row r="30" spans="1:7" ht="12.75">
      <c r="A30" s="9" t="s">
        <v>189</v>
      </c>
      <c r="B30" s="9" t="s">
        <v>189</v>
      </c>
      <c r="C30" s="4">
        <v>4</v>
      </c>
      <c r="D30" s="9" t="s">
        <v>33</v>
      </c>
      <c r="E30" s="9">
        <v>19600144</v>
      </c>
      <c r="F30" s="9">
        <v>144</v>
      </c>
      <c r="G30" s="9">
        <v>1</v>
      </c>
    </row>
    <row r="31" spans="1:7" ht="12.75">
      <c r="A31" s="9" t="s">
        <v>192</v>
      </c>
      <c r="B31" s="9" t="s">
        <v>192</v>
      </c>
      <c r="C31" s="4">
        <v>4</v>
      </c>
      <c r="D31" s="9" t="s">
        <v>33</v>
      </c>
      <c r="E31" s="9">
        <v>19603543</v>
      </c>
      <c r="F31" s="9">
        <v>110</v>
      </c>
      <c r="G31" s="9">
        <v>1</v>
      </c>
    </row>
    <row r="32" spans="1:7" ht="12.75">
      <c r="A32" s="5" t="s">
        <v>391</v>
      </c>
      <c r="B32" s="5" t="s">
        <v>391</v>
      </c>
      <c r="C32" s="4">
        <v>4</v>
      </c>
      <c r="D32" s="9" t="s">
        <v>33</v>
      </c>
      <c r="E32" s="9" t="s">
        <v>419</v>
      </c>
      <c r="F32" s="9" t="s">
        <v>420</v>
      </c>
      <c r="G32" s="9" t="s">
        <v>362</v>
      </c>
    </row>
    <row r="33" spans="1:7" ht="12.75">
      <c r="A33" s="9" t="s">
        <v>197</v>
      </c>
      <c r="B33" s="9" t="s">
        <v>197</v>
      </c>
      <c r="C33" s="4">
        <v>8</v>
      </c>
      <c r="D33" s="9" t="s">
        <v>33</v>
      </c>
      <c r="E33" s="9">
        <v>19604685</v>
      </c>
      <c r="F33" s="9">
        <v>685</v>
      </c>
      <c r="G33" s="9">
        <v>1</v>
      </c>
    </row>
    <row r="34" spans="1:7" ht="12.75">
      <c r="A34" s="9" t="s">
        <v>194</v>
      </c>
      <c r="B34" s="9" t="s">
        <v>194</v>
      </c>
      <c r="C34" s="4">
        <v>7</v>
      </c>
      <c r="D34" s="9" t="s">
        <v>33</v>
      </c>
      <c r="E34" s="9">
        <v>19604640</v>
      </c>
      <c r="F34" s="9">
        <v>109</v>
      </c>
      <c r="G34" s="9">
        <v>1</v>
      </c>
    </row>
    <row r="35" spans="1:7" ht="12.75">
      <c r="A35" s="9" t="s">
        <v>190</v>
      </c>
      <c r="B35" s="9" t="s">
        <v>190</v>
      </c>
      <c r="C35" s="4">
        <v>4</v>
      </c>
      <c r="D35" s="9" t="s">
        <v>33</v>
      </c>
      <c r="E35" s="9">
        <v>19600242</v>
      </c>
      <c r="F35" s="9">
        <v>142</v>
      </c>
      <c r="G35" s="9">
        <v>1</v>
      </c>
    </row>
    <row r="36" spans="1:7" ht="12.75">
      <c r="A36" s="5" t="s">
        <v>397</v>
      </c>
      <c r="B36" s="5" t="s">
        <v>397</v>
      </c>
      <c r="C36" s="4">
        <v>8</v>
      </c>
      <c r="D36" s="9" t="s">
        <v>33</v>
      </c>
      <c r="E36" s="9" t="s">
        <v>431</v>
      </c>
      <c r="F36" s="9" t="s">
        <v>432</v>
      </c>
      <c r="G36" s="9" t="s">
        <v>362</v>
      </c>
    </row>
    <row r="37" spans="1:7" ht="12.75">
      <c r="A37" s="5" t="s">
        <v>409</v>
      </c>
      <c r="B37" s="5" t="s">
        <v>409</v>
      </c>
      <c r="C37" s="4">
        <v>6</v>
      </c>
      <c r="D37" s="9" t="s">
        <v>33</v>
      </c>
      <c r="E37" s="9" t="s">
        <v>452</v>
      </c>
      <c r="F37" s="9" t="s">
        <v>453</v>
      </c>
      <c r="G37" s="9" t="s">
        <v>362</v>
      </c>
    </row>
    <row r="38" spans="1:7" ht="12.75">
      <c r="A38" s="9" t="s">
        <v>128</v>
      </c>
      <c r="B38" s="9" t="s">
        <v>128</v>
      </c>
      <c r="C38" s="4">
        <v>13</v>
      </c>
      <c r="D38" s="9" t="s">
        <v>33</v>
      </c>
      <c r="E38" s="9">
        <v>17903345</v>
      </c>
      <c r="F38" s="9">
        <v>345</v>
      </c>
      <c r="G38" s="9">
        <v>1</v>
      </c>
    </row>
    <row r="39" spans="1:7" ht="12.75">
      <c r="A39" s="9" t="s">
        <v>195</v>
      </c>
      <c r="B39" s="9" t="s">
        <v>195</v>
      </c>
      <c r="C39" s="4">
        <v>6</v>
      </c>
      <c r="D39" s="9" t="s">
        <v>33</v>
      </c>
      <c r="E39" s="9">
        <v>13731099</v>
      </c>
      <c r="F39" s="9">
        <v>48</v>
      </c>
      <c r="G39" s="9">
        <v>1</v>
      </c>
    </row>
    <row r="40" spans="1:7" ht="12.75">
      <c r="A40" s="9" t="s">
        <v>199</v>
      </c>
      <c r="B40" s="9" t="s">
        <v>199</v>
      </c>
      <c r="C40" s="4">
        <v>8</v>
      </c>
      <c r="D40" s="9" t="s">
        <v>33</v>
      </c>
      <c r="E40" s="9">
        <v>19604717</v>
      </c>
      <c r="F40" s="9">
        <v>717</v>
      </c>
      <c r="G40" s="9">
        <v>1</v>
      </c>
    </row>
    <row r="41" spans="1:7" ht="12.75">
      <c r="A41" s="9" t="s">
        <v>188</v>
      </c>
      <c r="B41" s="9" t="s">
        <v>188</v>
      </c>
      <c r="C41" s="4">
        <v>4</v>
      </c>
      <c r="D41" s="9" t="s">
        <v>33</v>
      </c>
      <c r="E41" s="9">
        <v>19603882</v>
      </c>
      <c r="F41" s="9">
        <v>882</v>
      </c>
      <c r="G41" s="9">
        <v>1</v>
      </c>
    </row>
    <row r="42" spans="1:7" ht="12.75">
      <c r="A42" s="5" t="s">
        <v>392</v>
      </c>
      <c r="B42" s="5" t="s">
        <v>392</v>
      </c>
      <c r="C42" s="4">
        <v>4</v>
      </c>
      <c r="D42" s="9" t="s">
        <v>33</v>
      </c>
      <c r="E42" s="9" t="s">
        <v>421</v>
      </c>
      <c r="F42" s="9" t="s">
        <v>422</v>
      </c>
      <c r="G42" s="9" t="s">
        <v>362</v>
      </c>
    </row>
    <row r="43" spans="1:2" ht="12.75">
      <c r="A43" s="5"/>
      <c r="B43" s="5"/>
    </row>
    <row r="44" spans="1:2" ht="12.75">
      <c r="A44" s="5"/>
      <c r="B44" s="5"/>
    </row>
    <row r="45" spans="1:2" ht="12.75">
      <c r="A45" s="5"/>
      <c r="B45" s="5"/>
    </row>
    <row r="46" spans="1:7" ht="12.75">
      <c r="A46" s="9" t="s">
        <v>204</v>
      </c>
      <c r="B46" s="9" t="s">
        <v>265</v>
      </c>
      <c r="C46" s="4">
        <v>48</v>
      </c>
      <c r="D46" s="9" t="s">
        <v>305</v>
      </c>
      <c r="E46" s="9">
        <v>19604734</v>
      </c>
      <c r="F46" s="9">
        <v>734</v>
      </c>
      <c r="G46" s="9">
        <v>1</v>
      </c>
    </row>
    <row r="47" spans="1:7" ht="12.75">
      <c r="A47" s="9" t="s">
        <v>351</v>
      </c>
      <c r="B47" s="9" t="s">
        <v>351</v>
      </c>
      <c r="C47" s="4">
        <v>2</v>
      </c>
      <c r="D47" s="9" t="s">
        <v>27</v>
      </c>
      <c r="E47" s="9" t="s">
        <v>360</v>
      </c>
      <c r="F47" s="9" t="s">
        <v>361</v>
      </c>
      <c r="G47" s="9" t="s">
        <v>362</v>
      </c>
    </row>
    <row r="48" spans="1:7" ht="12.75">
      <c r="A48" s="5" t="s">
        <v>389</v>
      </c>
      <c r="B48" s="5" t="s">
        <v>389</v>
      </c>
      <c r="C48" s="4">
        <v>2</v>
      </c>
      <c r="D48" s="9" t="s">
        <v>27</v>
      </c>
      <c r="E48" s="9" t="s">
        <v>416</v>
      </c>
      <c r="F48" s="9" t="s">
        <v>417</v>
      </c>
      <c r="G48" s="9" t="s">
        <v>362</v>
      </c>
    </row>
    <row r="49" spans="1:7" ht="12.75">
      <c r="A49" s="9" t="s">
        <v>110</v>
      </c>
      <c r="B49" s="9" t="s">
        <v>110</v>
      </c>
      <c r="C49" s="4">
        <v>2</v>
      </c>
      <c r="D49" s="9" t="s">
        <v>27</v>
      </c>
      <c r="E49" s="9">
        <v>19023887</v>
      </c>
      <c r="F49" s="9">
        <v>887</v>
      </c>
      <c r="G49" s="9">
        <v>1</v>
      </c>
    </row>
    <row r="50" spans="1:7" ht="12.75">
      <c r="A50" s="9" t="s">
        <v>114</v>
      </c>
      <c r="B50" s="9" t="s">
        <v>114</v>
      </c>
      <c r="C50" s="4">
        <v>3</v>
      </c>
      <c r="D50" s="9" t="s">
        <v>27</v>
      </c>
      <c r="E50" s="9">
        <v>18983338</v>
      </c>
      <c r="F50" s="9">
        <v>338</v>
      </c>
      <c r="G50" s="9">
        <v>1</v>
      </c>
    </row>
    <row r="51" spans="1:7" ht="12.75">
      <c r="A51" s="9" t="s">
        <v>8</v>
      </c>
      <c r="B51" s="9" t="s">
        <v>8</v>
      </c>
      <c r="C51" s="4">
        <v>2</v>
      </c>
      <c r="D51" s="9" t="s">
        <v>27</v>
      </c>
      <c r="E51" s="9">
        <v>19023888</v>
      </c>
      <c r="F51" s="9">
        <v>888</v>
      </c>
      <c r="G51" s="9">
        <v>1</v>
      </c>
    </row>
    <row r="52" spans="1:7" ht="12.75">
      <c r="A52" s="9" t="s">
        <v>183</v>
      </c>
      <c r="B52" s="9" t="s">
        <v>183</v>
      </c>
      <c r="C52" s="4">
        <v>5</v>
      </c>
      <c r="D52" s="9" t="s">
        <v>27</v>
      </c>
      <c r="E52" s="9">
        <v>19604746</v>
      </c>
      <c r="F52" s="9">
        <v>746</v>
      </c>
      <c r="G52" s="9">
        <v>1</v>
      </c>
    </row>
    <row r="53" spans="1:7" ht="12.75">
      <c r="A53" s="9" t="s">
        <v>9</v>
      </c>
      <c r="B53" s="9" t="s">
        <v>9</v>
      </c>
      <c r="C53" s="4">
        <v>2</v>
      </c>
      <c r="D53" s="9" t="s">
        <v>27</v>
      </c>
      <c r="E53" s="9">
        <v>19023882</v>
      </c>
      <c r="F53" s="9">
        <v>882</v>
      </c>
      <c r="G53" s="9">
        <v>1</v>
      </c>
    </row>
    <row r="54" spans="1:7" ht="12.75">
      <c r="A54" s="9" t="s">
        <v>184</v>
      </c>
      <c r="B54" s="9" t="s">
        <v>184</v>
      </c>
      <c r="C54" s="4">
        <v>3</v>
      </c>
      <c r="D54" s="9" t="s">
        <v>27</v>
      </c>
      <c r="E54" s="9">
        <v>19604430</v>
      </c>
      <c r="F54" s="9">
        <v>430</v>
      </c>
      <c r="G54" s="9">
        <v>1</v>
      </c>
    </row>
    <row r="56" spans="1:7" ht="12.75">
      <c r="A56" s="5" t="s">
        <v>390</v>
      </c>
      <c r="B56" s="5" t="s">
        <v>411</v>
      </c>
      <c r="C56" s="4">
        <v>7</v>
      </c>
      <c r="D56" s="9" t="s">
        <v>29</v>
      </c>
      <c r="E56" s="9" t="s">
        <v>291</v>
      </c>
      <c r="F56" s="9" t="s">
        <v>418</v>
      </c>
      <c r="G56" s="9" t="s">
        <v>362</v>
      </c>
    </row>
    <row r="57" spans="1:7" ht="12.75">
      <c r="A57" s="9" t="s">
        <v>317</v>
      </c>
      <c r="B57" s="9" t="s">
        <v>234</v>
      </c>
      <c r="C57" s="4">
        <v>8</v>
      </c>
      <c r="D57" s="9" t="s">
        <v>29</v>
      </c>
      <c r="E57" s="9">
        <v>13731100</v>
      </c>
      <c r="F57" s="9">
        <v>7</v>
      </c>
      <c r="G57" s="9">
        <v>1</v>
      </c>
    </row>
    <row r="58" spans="1:7" ht="12.75">
      <c r="A58" s="9" t="s">
        <v>320</v>
      </c>
      <c r="B58" s="9" t="s">
        <v>239</v>
      </c>
      <c r="C58" s="4">
        <v>10</v>
      </c>
      <c r="D58" s="9" t="s">
        <v>29</v>
      </c>
      <c r="E58" s="9">
        <v>10127124</v>
      </c>
      <c r="F58" s="9">
        <v>2</v>
      </c>
      <c r="G58" s="9">
        <v>1</v>
      </c>
    </row>
    <row r="59" spans="1:7" ht="12.75">
      <c r="A59" s="9" t="s">
        <v>186</v>
      </c>
      <c r="B59" s="9" t="s">
        <v>186</v>
      </c>
      <c r="C59" s="4">
        <v>7</v>
      </c>
      <c r="D59" s="9" t="s">
        <v>29</v>
      </c>
      <c r="E59" s="9">
        <v>19604558</v>
      </c>
      <c r="F59" s="9">
        <v>17</v>
      </c>
      <c r="G59" s="9">
        <v>1</v>
      </c>
    </row>
    <row r="60" spans="1:7" ht="12.75">
      <c r="A60" s="9" t="s">
        <v>318</v>
      </c>
      <c r="B60" s="9" t="s">
        <v>241</v>
      </c>
      <c r="C60" s="4">
        <v>10</v>
      </c>
      <c r="D60" s="9" t="s">
        <v>40</v>
      </c>
      <c r="E60" s="9" t="s">
        <v>274</v>
      </c>
      <c r="F60" s="9">
        <v>7</v>
      </c>
      <c r="G60" s="9">
        <v>1</v>
      </c>
    </row>
    <row r="61" spans="1:7" ht="12.75">
      <c r="A61" s="5" t="s">
        <v>404</v>
      </c>
      <c r="B61" s="5" t="s">
        <v>404</v>
      </c>
      <c r="C61" s="4">
        <v>9</v>
      </c>
      <c r="D61" s="9" t="s">
        <v>40</v>
      </c>
      <c r="E61" s="9" t="s">
        <v>444</v>
      </c>
      <c r="F61" s="9" t="s">
        <v>445</v>
      </c>
      <c r="G61" s="9" t="s">
        <v>362</v>
      </c>
    </row>
    <row r="62" spans="1:7" ht="12.75">
      <c r="A62" s="9" t="s">
        <v>270</v>
      </c>
      <c r="B62" s="9" t="s">
        <v>270</v>
      </c>
      <c r="C62" s="4">
        <v>12</v>
      </c>
      <c r="D62" s="9" t="s">
        <v>40</v>
      </c>
      <c r="E62" s="9" t="s">
        <v>304</v>
      </c>
      <c r="F62" s="9">
        <v>3</v>
      </c>
      <c r="G62" s="9">
        <v>1</v>
      </c>
    </row>
    <row r="63" spans="1:7" ht="12.75">
      <c r="A63" s="9" t="s">
        <v>215</v>
      </c>
      <c r="B63" s="9" t="s">
        <v>215</v>
      </c>
      <c r="C63" s="4">
        <v>11</v>
      </c>
      <c r="D63" s="9" t="s">
        <v>40</v>
      </c>
      <c r="E63" s="9" t="s">
        <v>279</v>
      </c>
      <c r="F63" s="9">
        <v>8</v>
      </c>
      <c r="G63" s="9">
        <v>1</v>
      </c>
    </row>
    <row r="64" spans="1:7" ht="12.75">
      <c r="A64" s="9" t="s">
        <v>185</v>
      </c>
      <c r="B64" s="9" t="s">
        <v>185</v>
      </c>
      <c r="C64" s="4">
        <v>43</v>
      </c>
      <c r="D64" s="9" t="s">
        <v>28</v>
      </c>
      <c r="E64" s="9">
        <v>9625275</v>
      </c>
      <c r="F64" s="9">
        <v>275</v>
      </c>
      <c r="G64" s="9">
        <v>1</v>
      </c>
    </row>
    <row r="69" spans="1:7" ht="12.75">
      <c r="A69" s="9" t="s">
        <v>14</v>
      </c>
      <c r="B69" s="9" t="s">
        <v>267</v>
      </c>
      <c r="C69" s="4">
        <v>41</v>
      </c>
      <c r="D69" s="9" t="s">
        <v>29</v>
      </c>
      <c r="E69" s="9">
        <v>17200695</v>
      </c>
      <c r="F69" s="9">
        <v>13</v>
      </c>
      <c r="G69" s="9">
        <v>5</v>
      </c>
    </row>
    <row r="70" spans="1:7" ht="12.75">
      <c r="A70" s="9" t="s">
        <v>14</v>
      </c>
      <c r="B70" s="9" t="s">
        <v>306</v>
      </c>
      <c r="C70" s="4">
        <v>41</v>
      </c>
      <c r="D70" s="9" t="s">
        <v>305</v>
      </c>
      <c r="E70" s="9">
        <v>17200695</v>
      </c>
      <c r="F70" s="9">
        <v>13</v>
      </c>
      <c r="G70" s="9">
        <v>5</v>
      </c>
    </row>
    <row r="71" spans="1:7" ht="12.75">
      <c r="A71" s="9" t="s">
        <v>313</v>
      </c>
      <c r="B71" s="9" t="s">
        <v>254</v>
      </c>
      <c r="C71" s="4">
        <v>10</v>
      </c>
      <c r="D71" s="9" t="s">
        <v>29</v>
      </c>
      <c r="E71" s="9">
        <v>17100155</v>
      </c>
      <c r="F71" s="9">
        <v>3</v>
      </c>
      <c r="G71" s="9">
        <v>6</v>
      </c>
    </row>
    <row r="72" spans="1:7" ht="12.75">
      <c r="A72" s="9" t="s">
        <v>313</v>
      </c>
      <c r="B72" s="9" t="s">
        <v>261</v>
      </c>
      <c r="C72" s="4">
        <v>10</v>
      </c>
      <c r="D72" s="9" t="s">
        <v>29</v>
      </c>
      <c r="E72" s="9">
        <v>17100155</v>
      </c>
      <c r="F72" s="9">
        <v>3</v>
      </c>
      <c r="G72" s="9">
        <v>6</v>
      </c>
    </row>
    <row r="73" spans="1:7" ht="12.75">
      <c r="A73" s="9" t="s">
        <v>59</v>
      </c>
      <c r="B73" s="9" t="s">
        <v>59</v>
      </c>
      <c r="C73" s="4">
        <v>7</v>
      </c>
      <c r="D73" s="9" t="s">
        <v>35</v>
      </c>
      <c r="E73" s="9" t="s">
        <v>272</v>
      </c>
      <c r="F73" s="9">
        <v>36</v>
      </c>
      <c r="G73" s="9">
        <v>6</v>
      </c>
    </row>
    <row r="74" spans="1:7" ht="12.75">
      <c r="A74" s="9" t="s">
        <v>14</v>
      </c>
      <c r="B74" s="9" t="s">
        <v>322</v>
      </c>
      <c r="C74" s="4">
        <v>41</v>
      </c>
      <c r="D74" s="9" t="s">
        <v>33</v>
      </c>
      <c r="E74" s="9">
        <v>17200695</v>
      </c>
      <c r="F74" s="9">
        <v>99</v>
      </c>
      <c r="G74" s="9">
        <v>6</v>
      </c>
    </row>
    <row r="75" spans="1:7" ht="12.75">
      <c r="A75" s="9" t="s">
        <v>53</v>
      </c>
      <c r="B75" s="9" t="s">
        <v>53</v>
      </c>
      <c r="C75" s="4">
        <v>12</v>
      </c>
      <c r="D75" s="9" t="s">
        <v>33</v>
      </c>
      <c r="E75" s="9">
        <v>17200696</v>
      </c>
      <c r="F75" s="9">
        <v>696</v>
      </c>
      <c r="G75" s="9">
        <v>6</v>
      </c>
    </row>
    <row r="76" spans="1:7" ht="12.75">
      <c r="A76" s="9" t="s">
        <v>106</v>
      </c>
      <c r="B76" s="9" t="s">
        <v>106</v>
      </c>
      <c r="C76" s="4">
        <v>9</v>
      </c>
      <c r="D76" s="9" t="s">
        <v>33</v>
      </c>
      <c r="E76" s="9">
        <v>17203801</v>
      </c>
      <c r="F76" s="9">
        <v>81</v>
      </c>
      <c r="G76" s="9">
        <v>6</v>
      </c>
    </row>
    <row r="77" spans="1:7" ht="12.75">
      <c r="A77" s="9" t="s">
        <v>456</v>
      </c>
      <c r="B77" s="9" t="s">
        <v>456</v>
      </c>
      <c r="C77" s="4">
        <v>42</v>
      </c>
      <c r="D77" s="9" t="s">
        <v>29</v>
      </c>
      <c r="E77" s="9">
        <v>17100203</v>
      </c>
      <c r="F77" s="9">
        <v>203</v>
      </c>
      <c r="G77" s="9">
        <v>7</v>
      </c>
    </row>
    <row r="78" spans="1:7" ht="12.75">
      <c r="A78" s="9" t="s">
        <v>309</v>
      </c>
      <c r="B78" s="9" t="s">
        <v>247</v>
      </c>
      <c r="C78" s="4">
        <v>17</v>
      </c>
      <c r="D78" s="9" t="s">
        <v>37</v>
      </c>
      <c r="E78" s="9">
        <v>17200106</v>
      </c>
      <c r="F78" s="9">
        <v>54</v>
      </c>
      <c r="G78" s="9">
        <v>7</v>
      </c>
    </row>
    <row r="79" spans="1:7" ht="12.75">
      <c r="A79" s="9" t="s">
        <v>164</v>
      </c>
      <c r="B79" s="9" t="s">
        <v>164</v>
      </c>
      <c r="C79" s="4">
        <v>11</v>
      </c>
      <c r="D79" s="9" t="s">
        <v>37</v>
      </c>
      <c r="E79" s="9">
        <v>11550719</v>
      </c>
      <c r="F79" s="9">
        <v>4</v>
      </c>
      <c r="G79" s="9">
        <v>7</v>
      </c>
    </row>
    <row r="80" spans="1:7" ht="12.75">
      <c r="A80" s="9" t="s">
        <v>152</v>
      </c>
      <c r="B80" s="9" t="s">
        <v>152</v>
      </c>
      <c r="C80" s="4">
        <v>14</v>
      </c>
      <c r="D80" s="9" t="s">
        <v>37</v>
      </c>
      <c r="E80" s="9">
        <v>11550865</v>
      </c>
      <c r="F80" s="9">
        <v>2</v>
      </c>
      <c r="G80" s="9">
        <v>7</v>
      </c>
    </row>
    <row r="81" spans="1:7" ht="12.75">
      <c r="A81" s="9" t="s">
        <v>163</v>
      </c>
      <c r="B81" s="9" t="s">
        <v>163</v>
      </c>
      <c r="C81" s="4">
        <v>12</v>
      </c>
      <c r="D81" s="9" t="s">
        <v>40</v>
      </c>
      <c r="E81" s="9">
        <v>11551611</v>
      </c>
      <c r="F81" s="9">
        <v>4</v>
      </c>
      <c r="G81" s="9">
        <v>7</v>
      </c>
    </row>
    <row r="82" spans="1:7" ht="12.75">
      <c r="A82" s="9" t="s">
        <v>319</v>
      </c>
      <c r="B82" s="9" t="s">
        <v>240</v>
      </c>
      <c r="C82" s="4">
        <v>7</v>
      </c>
      <c r="D82" s="9" t="s">
        <v>40</v>
      </c>
      <c r="E82" s="9" t="s">
        <v>273</v>
      </c>
      <c r="F82" s="9">
        <v>7</v>
      </c>
      <c r="G82" s="9">
        <v>7</v>
      </c>
    </row>
    <row r="83" spans="1:7" ht="12.75">
      <c r="A83" s="9" t="s">
        <v>319</v>
      </c>
      <c r="B83" s="9" t="s">
        <v>236</v>
      </c>
      <c r="C83" s="4">
        <v>7</v>
      </c>
      <c r="D83" s="9" t="s">
        <v>28</v>
      </c>
      <c r="E83" s="9">
        <v>17203831</v>
      </c>
      <c r="F83" s="9">
        <v>3</v>
      </c>
      <c r="G83" s="9">
        <v>7</v>
      </c>
    </row>
    <row r="84" spans="1:7" ht="12.75">
      <c r="A84" s="9" t="s">
        <v>57</v>
      </c>
      <c r="B84" s="9" t="s">
        <v>57</v>
      </c>
      <c r="C84" s="4">
        <v>8</v>
      </c>
      <c r="D84" s="9" t="s">
        <v>35</v>
      </c>
      <c r="E84" s="9">
        <v>11550842</v>
      </c>
      <c r="F84" s="9">
        <v>11</v>
      </c>
      <c r="G84" s="9">
        <v>7</v>
      </c>
    </row>
    <row r="85" spans="1:7" ht="12.75">
      <c r="A85" s="9" t="s">
        <v>102</v>
      </c>
      <c r="B85" s="9" t="s">
        <v>102</v>
      </c>
      <c r="C85" s="4">
        <v>4</v>
      </c>
      <c r="D85" s="9" t="s">
        <v>35</v>
      </c>
      <c r="E85" s="9">
        <v>17203830</v>
      </c>
      <c r="F85" s="9">
        <v>830</v>
      </c>
      <c r="G85" s="9">
        <v>7</v>
      </c>
    </row>
    <row r="86" spans="1:7" ht="12.75">
      <c r="A86" s="9" t="s">
        <v>89</v>
      </c>
      <c r="B86" s="9" t="s">
        <v>89</v>
      </c>
      <c r="C86" s="4">
        <v>9</v>
      </c>
      <c r="D86" s="9" t="s">
        <v>33</v>
      </c>
      <c r="E86" s="9">
        <v>17203883</v>
      </c>
      <c r="F86" s="9">
        <v>883</v>
      </c>
      <c r="G86" s="9">
        <v>7</v>
      </c>
    </row>
    <row r="87" spans="1:7" ht="12.75">
      <c r="A87" s="9" t="s">
        <v>21</v>
      </c>
      <c r="B87" s="9" t="s">
        <v>21</v>
      </c>
      <c r="C87" s="4">
        <v>46</v>
      </c>
      <c r="D87" s="9" t="s">
        <v>29</v>
      </c>
      <c r="E87" s="9">
        <v>19020109</v>
      </c>
      <c r="F87" s="9">
        <v>37</v>
      </c>
      <c r="G87" s="9">
        <v>8</v>
      </c>
    </row>
    <row r="88" spans="1:7" ht="12.75">
      <c r="A88" s="9" t="s">
        <v>18</v>
      </c>
      <c r="B88" s="9" t="s">
        <v>18</v>
      </c>
      <c r="C88" s="4">
        <v>32</v>
      </c>
      <c r="D88" s="9" t="s">
        <v>29</v>
      </c>
      <c r="E88" s="9">
        <v>18530144</v>
      </c>
      <c r="F88" s="9">
        <v>144</v>
      </c>
      <c r="G88" s="9">
        <v>8</v>
      </c>
    </row>
    <row r="89" spans="1:7" ht="12.75">
      <c r="A89" s="9" t="s">
        <v>314</v>
      </c>
      <c r="B89" s="9" t="s">
        <v>259</v>
      </c>
      <c r="C89" s="4">
        <v>43</v>
      </c>
      <c r="D89" s="9" t="s">
        <v>29</v>
      </c>
      <c r="E89" s="9">
        <v>18530110</v>
      </c>
      <c r="F89" s="9">
        <v>3</v>
      </c>
      <c r="G89" s="9">
        <v>8</v>
      </c>
    </row>
    <row r="90" spans="1:7" ht="12.75">
      <c r="A90" s="9" t="s">
        <v>17</v>
      </c>
      <c r="B90" s="9" t="s">
        <v>17</v>
      </c>
      <c r="C90" s="4">
        <v>16</v>
      </c>
      <c r="D90" s="9" t="s">
        <v>29</v>
      </c>
      <c r="E90" s="9">
        <v>10311212</v>
      </c>
      <c r="F90" s="9">
        <v>33</v>
      </c>
      <c r="G90" s="9">
        <v>8</v>
      </c>
    </row>
    <row r="91" spans="1:7" ht="12.75">
      <c r="A91" s="9" t="s">
        <v>92</v>
      </c>
      <c r="B91" s="9" t="s">
        <v>92</v>
      </c>
      <c r="C91" s="4">
        <v>9</v>
      </c>
      <c r="D91" s="9" t="s">
        <v>37</v>
      </c>
      <c r="E91" s="9">
        <v>18530192</v>
      </c>
      <c r="F91" s="9">
        <v>57</v>
      </c>
      <c r="G91" s="9">
        <v>8</v>
      </c>
    </row>
    <row r="92" spans="1:7" ht="12.75">
      <c r="A92" s="9" t="s">
        <v>314</v>
      </c>
      <c r="B92" s="9" t="s">
        <v>260</v>
      </c>
      <c r="C92" s="4">
        <v>43</v>
      </c>
      <c r="D92" s="9" t="s">
        <v>37</v>
      </c>
      <c r="E92" s="9">
        <v>18530110</v>
      </c>
      <c r="F92" s="9">
        <v>11</v>
      </c>
      <c r="G92" s="9">
        <v>8</v>
      </c>
    </row>
    <row r="93" spans="1:7" ht="12.75">
      <c r="A93" s="9" t="s">
        <v>90</v>
      </c>
      <c r="B93" s="9" t="s">
        <v>90</v>
      </c>
      <c r="C93" s="4">
        <v>8</v>
      </c>
      <c r="D93" s="9" t="s">
        <v>33</v>
      </c>
      <c r="E93" s="9">
        <v>18530403</v>
      </c>
      <c r="F93" s="9">
        <v>32</v>
      </c>
      <c r="G93" s="9">
        <v>8</v>
      </c>
    </row>
    <row r="94" spans="1:7" ht="12.75">
      <c r="A94" s="9" t="s">
        <v>15</v>
      </c>
      <c r="B94" s="9" t="s">
        <v>15</v>
      </c>
      <c r="C94" s="4">
        <v>38</v>
      </c>
      <c r="D94" s="9" t="s">
        <v>29</v>
      </c>
      <c r="E94" s="9">
        <v>18983339</v>
      </c>
      <c r="F94" s="9">
        <v>339</v>
      </c>
      <c r="G94" s="9">
        <v>10</v>
      </c>
    </row>
    <row r="95" spans="1:7" ht="12.75">
      <c r="A95" s="9" t="s">
        <v>310</v>
      </c>
      <c r="B95" s="9" t="s">
        <v>250</v>
      </c>
      <c r="C95" s="4">
        <v>9</v>
      </c>
      <c r="D95" s="9" t="s">
        <v>29</v>
      </c>
      <c r="E95" s="9">
        <v>19583507</v>
      </c>
      <c r="F95" s="9">
        <v>507</v>
      </c>
      <c r="G95" s="9">
        <v>10</v>
      </c>
    </row>
    <row r="96" spans="1:7" ht="12.75">
      <c r="A96" s="9" t="s">
        <v>16</v>
      </c>
      <c r="B96" s="9" t="s">
        <v>16</v>
      </c>
      <c r="C96" s="4">
        <v>43</v>
      </c>
      <c r="D96" s="9" t="s">
        <v>29</v>
      </c>
      <c r="E96" s="9">
        <v>10010426</v>
      </c>
      <c r="F96" s="9">
        <v>426</v>
      </c>
      <c r="G96" s="9">
        <v>10</v>
      </c>
    </row>
    <row r="97" spans="1:7" ht="12.75">
      <c r="A97" s="9" t="s">
        <v>25</v>
      </c>
      <c r="B97" s="9" t="s">
        <v>25</v>
      </c>
      <c r="C97" s="4">
        <v>60</v>
      </c>
      <c r="D97" s="9" t="s">
        <v>29</v>
      </c>
      <c r="E97" s="9">
        <v>19020100</v>
      </c>
      <c r="F97" s="9">
        <v>10</v>
      </c>
      <c r="G97" s="9">
        <v>10</v>
      </c>
    </row>
    <row r="98" spans="1:7" ht="12.75">
      <c r="A98" s="9" t="s">
        <v>23</v>
      </c>
      <c r="B98" s="9" t="s">
        <v>23</v>
      </c>
      <c r="C98" s="4">
        <v>53</v>
      </c>
      <c r="D98" s="9" t="s">
        <v>29</v>
      </c>
      <c r="E98" s="9">
        <v>19020112</v>
      </c>
      <c r="F98" s="9">
        <v>930</v>
      </c>
      <c r="G98" s="9">
        <v>10</v>
      </c>
    </row>
    <row r="99" spans="1:7" ht="12.75">
      <c r="A99" s="9" t="s">
        <v>24</v>
      </c>
      <c r="B99" s="9" t="s">
        <v>24</v>
      </c>
      <c r="C99" s="4">
        <v>53</v>
      </c>
      <c r="D99" s="9" t="s">
        <v>29</v>
      </c>
      <c r="E99" s="9">
        <v>18980192</v>
      </c>
      <c r="F99" s="9">
        <v>192</v>
      </c>
      <c r="G99" s="9">
        <v>10</v>
      </c>
    </row>
    <row r="100" spans="1:7" ht="12.75">
      <c r="A100" s="9" t="s">
        <v>63</v>
      </c>
      <c r="B100" s="9" t="s">
        <v>257</v>
      </c>
      <c r="C100" s="4">
        <v>9</v>
      </c>
      <c r="D100" s="9" t="s">
        <v>29</v>
      </c>
      <c r="E100" s="9">
        <v>18980188</v>
      </c>
      <c r="F100" s="9">
        <v>188</v>
      </c>
      <c r="G100" s="9">
        <v>10</v>
      </c>
    </row>
    <row r="101" spans="1:7" ht="12.75">
      <c r="A101" s="9" t="s">
        <v>79</v>
      </c>
      <c r="B101" s="9" t="s">
        <v>79</v>
      </c>
      <c r="C101" s="4">
        <v>31</v>
      </c>
      <c r="D101" s="9" t="s">
        <v>37</v>
      </c>
      <c r="E101" s="9">
        <v>18980185</v>
      </c>
      <c r="F101" s="9">
        <v>185</v>
      </c>
      <c r="G101" s="9">
        <v>10</v>
      </c>
    </row>
    <row r="102" spans="1:7" ht="12.75">
      <c r="A102" s="9" t="s">
        <v>70</v>
      </c>
      <c r="B102" s="9" t="s">
        <v>70</v>
      </c>
      <c r="C102" s="4">
        <v>14</v>
      </c>
      <c r="D102" s="9" t="s">
        <v>37</v>
      </c>
      <c r="E102" s="9">
        <v>19020127</v>
      </c>
      <c r="F102" s="9">
        <v>35</v>
      </c>
      <c r="G102" s="9">
        <v>10</v>
      </c>
    </row>
    <row r="103" spans="1:7" ht="12.75">
      <c r="A103" s="9" t="s">
        <v>97</v>
      </c>
      <c r="B103" s="9" t="s">
        <v>97</v>
      </c>
      <c r="C103" s="4">
        <v>14</v>
      </c>
      <c r="D103" s="9" t="s">
        <v>37</v>
      </c>
      <c r="E103" s="9">
        <v>17210413</v>
      </c>
      <c r="F103" s="9">
        <v>4</v>
      </c>
      <c r="G103" s="9">
        <v>10</v>
      </c>
    </row>
    <row r="104" spans="1:7" ht="12.75">
      <c r="A104" s="9" t="s">
        <v>78</v>
      </c>
      <c r="B104" s="9" t="s">
        <v>78</v>
      </c>
      <c r="C104" s="4">
        <v>29</v>
      </c>
      <c r="D104" s="9" t="s">
        <v>37</v>
      </c>
      <c r="E104" s="9">
        <v>18980164</v>
      </c>
      <c r="F104" s="9">
        <v>182</v>
      </c>
      <c r="G104" s="9">
        <v>10</v>
      </c>
    </row>
    <row r="105" spans="1:7" ht="12.75">
      <c r="A105" s="9" t="s">
        <v>71</v>
      </c>
      <c r="B105" s="9" t="s">
        <v>71</v>
      </c>
      <c r="C105" s="4">
        <v>15</v>
      </c>
      <c r="D105" s="9" t="s">
        <v>37</v>
      </c>
      <c r="E105" s="9">
        <v>19020117</v>
      </c>
      <c r="F105" s="9">
        <v>15</v>
      </c>
      <c r="G105" s="9">
        <v>10</v>
      </c>
    </row>
    <row r="106" spans="1:7" ht="12.75">
      <c r="A106" s="9" t="s">
        <v>76</v>
      </c>
      <c r="B106" s="9" t="s">
        <v>76</v>
      </c>
      <c r="C106" s="4">
        <v>9</v>
      </c>
      <c r="D106" s="9" t="s">
        <v>37</v>
      </c>
      <c r="E106" s="9">
        <v>19020126</v>
      </c>
      <c r="F106" s="9">
        <v>42</v>
      </c>
      <c r="G106" s="9">
        <v>10</v>
      </c>
    </row>
    <row r="107" spans="1:7" ht="12.75">
      <c r="A107" s="9" t="s">
        <v>58</v>
      </c>
      <c r="B107" s="9" t="s">
        <v>58</v>
      </c>
      <c r="C107" s="4">
        <v>8</v>
      </c>
      <c r="D107" s="9" t="s">
        <v>35</v>
      </c>
      <c r="E107" s="9">
        <v>19023836</v>
      </c>
      <c r="F107" s="9">
        <v>117</v>
      </c>
      <c r="G107" s="9">
        <v>10</v>
      </c>
    </row>
    <row r="108" spans="1:7" ht="12.75">
      <c r="A108" s="9" t="s">
        <v>61</v>
      </c>
      <c r="B108" s="9" t="s">
        <v>61</v>
      </c>
      <c r="C108" s="4">
        <v>9</v>
      </c>
      <c r="D108" s="9" t="s">
        <v>35</v>
      </c>
      <c r="E108" s="9">
        <v>18983278</v>
      </c>
      <c r="F108" s="9">
        <v>129</v>
      </c>
      <c r="G108" s="9">
        <v>10</v>
      </c>
    </row>
    <row r="109" spans="1:7" ht="12.75">
      <c r="A109" s="9" t="s">
        <v>62</v>
      </c>
      <c r="B109" s="9" t="s">
        <v>62</v>
      </c>
      <c r="C109" s="4">
        <v>9</v>
      </c>
      <c r="D109" s="9" t="s">
        <v>35</v>
      </c>
      <c r="E109" s="9">
        <v>15903257</v>
      </c>
      <c r="F109" s="9">
        <v>257</v>
      </c>
      <c r="G109" s="9">
        <v>10</v>
      </c>
    </row>
    <row r="110" spans="1:7" ht="12.75">
      <c r="A110" s="9" t="s">
        <v>66</v>
      </c>
      <c r="B110" s="9" t="s">
        <v>66</v>
      </c>
      <c r="C110" s="4">
        <v>10</v>
      </c>
      <c r="D110" s="9" t="s">
        <v>35</v>
      </c>
      <c r="E110" s="9">
        <v>18980191</v>
      </c>
      <c r="F110" s="9">
        <v>191</v>
      </c>
      <c r="G110" s="9">
        <v>10</v>
      </c>
    </row>
    <row r="111" spans="1:7" ht="12.75">
      <c r="A111" s="9" t="s">
        <v>68</v>
      </c>
      <c r="B111" s="9" t="s">
        <v>68</v>
      </c>
      <c r="C111" s="4">
        <v>16</v>
      </c>
      <c r="D111" s="9" t="s">
        <v>35</v>
      </c>
      <c r="E111" s="9">
        <v>19020123</v>
      </c>
      <c r="F111" s="9">
        <v>73</v>
      </c>
      <c r="G111" s="9">
        <v>10</v>
      </c>
    </row>
    <row r="112" spans="1:7" ht="12.75">
      <c r="A112" s="9" t="s">
        <v>69</v>
      </c>
      <c r="B112" s="9" t="s">
        <v>69</v>
      </c>
      <c r="C112" s="4">
        <v>16</v>
      </c>
      <c r="D112" s="9" t="s">
        <v>35</v>
      </c>
      <c r="E112" s="9">
        <v>19020122</v>
      </c>
      <c r="F112" s="9">
        <v>75</v>
      </c>
      <c r="G112" s="9">
        <v>10</v>
      </c>
    </row>
    <row r="113" spans="1:7" ht="12.75">
      <c r="A113" s="9" t="s">
        <v>74</v>
      </c>
      <c r="B113" s="9" t="s">
        <v>74</v>
      </c>
      <c r="C113" s="4">
        <v>17</v>
      </c>
      <c r="D113" s="9" t="s">
        <v>35</v>
      </c>
      <c r="E113" s="9">
        <v>19020131</v>
      </c>
      <c r="F113" s="9">
        <v>131</v>
      </c>
      <c r="G113" s="9">
        <v>10</v>
      </c>
    </row>
    <row r="114" spans="1:7" ht="12.75">
      <c r="A114" s="9" t="s">
        <v>67</v>
      </c>
      <c r="B114" s="9" t="s">
        <v>67</v>
      </c>
      <c r="C114" s="4">
        <v>10</v>
      </c>
      <c r="D114" s="9" t="s">
        <v>35</v>
      </c>
      <c r="E114" s="9">
        <v>19020133</v>
      </c>
      <c r="F114" s="9">
        <v>133</v>
      </c>
      <c r="G114" s="9">
        <v>10</v>
      </c>
    </row>
    <row r="115" spans="1:7" ht="12.75">
      <c r="A115" s="9" t="s">
        <v>82</v>
      </c>
      <c r="B115" s="9" t="s">
        <v>82</v>
      </c>
      <c r="C115" s="4">
        <v>11</v>
      </c>
      <c r="D115" s="9" t="s">
        <v>35</v>
      </c>
      <c r="E115" s="9">
        <v>19020172</v>
      </c>
      <c r="F115" s="9">
        <v>95</v>
      </c>
      <c r="G115" s="9">
        <v>10</v>
      </c>
    </row>
    <row r="116" spans="1:7" ht="12.75">
      <c r="A116" s="9" t="s">
        <v>56</v>
      </c>
      <c r="B116" s="9" t="s">
        <v>56</v>
      </c>
      <c r="C116" s="4">
        <v>8</v>
      </c>
      <c r="D116" s="9" t="s">
        <v>35</v>
      </c>
      <c r="E116" s="9">
        <v>15903270</v>
      </c>
      <c r="F116" s="9">
        <v>270</v>
      </c>
      <c r="G116" s="9">
        <v>10</v>
      </c>
    </row>
    <row r="117" spans="1:7" ht="12.75">
      <c r="A117" s="9" t="s">
        <v>60</v>
      </c>
      <c r="B117" s="9" t="s">
        <v>60</v>
      </c>
      <c r="C117" s="4">
        <v>7</v>
      </c>
      <c r="D117" s="9" t="s">
        <v>35</v>
      </c>
      <c r="E117" s="9">
        <v>15903283</v>
      </c>
      <c r="F117" s="9">
        <v>283</v>
      </c>
      <c r="G117" s="9">
        <v>10</v>
      </c>
    </row>
    <row r="118" spans="1:7" ht="12.75">
      <c r="A118" s="9" t="s">
        <v>65</v>
      </c>
      <c r="B118" s="9" t="s">
        <v>65</v>
      </c>
      <c r="C118" s="4">
        <v>11</v>
      </c>
      <c r="D118" s="9" t="s">
        <v>35</v>
      </c>
      <c r="E118" s="9">
        <v>15900311</v>
      </c>
      <c r="F118" s="9">
        <v>40</v>
      </c>
      <c r="G118" s="9">
        <v>10</v>
      </c>
    </row>
    <row r="119" spans="1:7" ht="12.75">
      <c r="A119" s="9" t="s">
        <v>104</v>
      </c>
      <c r="B119" s="9" t="s">
        <v>104</v>
      </c>
      <c r="C119" s="4">
        <v>15</v>
      </c>
      <c r="D119" s="9" t="s">
        <v>35</v>
      </c>
      <c r="E119" s="9">
        <v>18983254</v>
      </c>
      <c r="F119" s="9">
        <v>83</v>
      </c>
      <c r="G119" s="9">
        <v>10</v>
      </c>
    </row>
    <row r="120" spans="1:7" ht="12.75">
      <c r="A120" s="9" t="s">
        <v>63</v>
      </c>
      <c r="B120" s="9" t="s">
        <v>258</v>
      </c>
      <c r="C120" s="4">
        <v>9</v>
      </c>
      <c r="D120" s="9" t="s">
        <v>35</v>
      </c>
      <c r="E120" s="9">
        <v>18980188</v>
      </c>
      <c r="F120" s="9">
        <v>81</v>
      </c>
      <c r="G120" s="9">
        <v>10</v>
      </c>
    </row>
    <row r="121" spans="1:7" ht="12.75">
      <c r="A121" s="9" t="s">
        <v>108</v>
      </c>
      <c r="B121" s="9" t="s">
        <v>108</v>
      </c>
      <c r="C121" s="4">
        <v>20</v>
      </c>
      <c r="D121" s="9" t="s">
        <v>35</v>
      </c>
      <c r="E121" s="9">
        <v>10042013</v>
      </c>
      <c r="F121" s="9">
        <v>13</v>
      </c>
      <c r="G121" s="9">
        <v>10</v>
      </c>
    </row>
    <row r="122" spans="1:7" ht="12.75">
      <c r="A122" s="9" t="s">
        <v>81</v>
      </c>
      <c r="B122" s="9" t="s">
        <v>81</v>
      </c>
      <c r="C122" s="4">
        <v>5</v>
      </c>
      <c r="D122" s="9" t="s">
        <v>33</v>
      </c>
      <c r="E122" s="9">
        <v>19023802</v>
      </c>
      <c r="F122" s="9">
        <v>802</v>
      </c>
      <c r="G122" s="9">
        <v>10</v>
      </c>
    </row>
    <row r="123" spans="1:7" ht="12.75">
      <c r="A123" s="9" t="s">
        <v>52</v>
      </c>
      <c r="B123" s="9" t="s">
        <v>52</v>
      </c>
      <c r="C123" s="4">
        <v>12</v>
      </c>
      <c r="D123" s="9" t="s">
        <v>33</v>
      </c>
      <c r="E123" s="9">
        <v>14780468</v>
      </c>
      <c r="F123" s="9">
        <v>468</v>
      </c>
      <c r="G123" s="9">
        <v>10</v>
      </c>
    </row>
    <row r="124" spans="1:7" ht="12.75">
      <c r="A124" s="9" t="s">
        <v>107</v>
      </c>
      <c r="B124" s="9" t="s">
        <v>107</v>
      </c>
      <c r="C124" s="4">
        <v>12</v>
      </c>
      <c r="D124" s="9" t="s">
        <v>33</v>
      </c>
      <c r="E124" s="9">
        <v>15900532</v>
      </c>
      <c r="F124" s="9">
        <v>124</v>
      </c>
      <c r="G124" s="9">
        <v>10</v>
      </c>
    </row>
    <row r="125" spans="1:7" ht="12.75">
      <c r="A125" s="9" t="s">
        <v>86</v>
      </c>
      <c r="B125" s="9" t="s">
        <v>86</v>
      </c>
      <c r="C125" s="4">
        <v>4</v>
      </c>
      <c r="D125" s="9" t="s">
        <v>33</v>
      </c>
      <c r="E125" s="9">
        <v>90003746</v>
      </c>
      <c r="F125" s="9">
        <v>746</v>
      </c>
      <c r="G125" s="9">
        <v>10</v>
      </c>
    </row>
    <row r="126" spans="1:7" ht="12.75">
      <c r="A126" s="9" t="s">
        <v>109</v>
      </c>
      <c r="B126" s="9" t="s">
        <v>109</v>
      </c>
      <c r="C126" s="4">
        <v>41</v>
      </c>
      <c r="D126" s="9" t="s">
        <v>33</v>
      </c>
      <c r="E126" s="9">
        <v>15903262</v>
      </c>
      <c r="F126" s="9">
        <v>262</v>
      </c>
      <c r="G126" s="9">
        <v>10</v>
      </c>
    </row>
    <row r="127" spans="1:7" ht="12.75">
      <c r="A127" s="9" t="s">
        <v>46</v>
      </c>
      <c r="B127" s="9" t="s">
        <v>46</v>
      </c>
      <c r="C127" s="4">
        <v>10</v>
      </c>
      <c r="D127" s="9" t="s">
        <v>33</v>
      </c>
      <c r="E127" s="9">
        <v>19023801</v>
      </c>
      <c r="F127" s="9">
        <v>23</v>
      </c>
      <c r="G127" s="9">
        <v>10</v>
      </c>
    </row>
    <row r="128" spans="1:7" ht="12.75">
      <c r="A128" s="9" t="s">
        <v>45</v>
      </c>
      <c r="B128" s="9" t="s">
        <v>45</v>
      </c>
      <c r="C128" s="4">
        <v>4</v>
      </c>
      <c r="D128" s="9" t="s">
        <v>33</v>
      </c>
      <c r="E128" s="9">
        <v>19023851</v>
      </c>
      <c r="F128" s="9">
        <v>851</v>
      </c>
      <c r="G128" s="9">
        <v>10</v>
      </c>
    </row>
    <row r="129" spans="1:7" ht="12.75">
      <c r="A129" s="9" t="s">
        <v>101</v>
      </c>
      <c r="B129" s="9" t="s">
        <v>101</v>
      </c>
      <c r="C129" s="4">
        <v>8</v>
      </c>
      <c r="D129" s="9" t="s">
        <v>33</v>
      </c>
      <c r="E129" s="9">
        <v>19023503</v>
      </c>
      <c r="F129" s="9">
        <v>503</v>
      </c>
      <c r="G129" s="9">
        <v>10</v>
      </c>
    </row>
    <row r="130" spans="1:7" ht="12.75">
      <c r="A130" s="9" t="s">
        <v>44</v>
      </c>
      <c r="B130" s="9" t="s">
        <v>44</v>
      </c>
      <c r="C130" s="4">
        <v>5</v>
      </c>
      <c r="D130" s="9" t="s">
        <v>33</v>
      </c>
      <c r="E130" s="9">
        <v>15903259</v>
      </c>
      <c r="F130" s="9">
        <v>259</v>
      </c>
      <c r="G130" s="9">
        <v>10</v>
      </c>
    </row>
    <row r="131" spans="1:7" ht="12.75">
      <c r="A131" s="9" t="s">
        <v>42</v>
      </c>
      <c r="B131" s="9" t="s">
        <v>42</v>
      </c>
      <c r="C131" s="4">
        <v>6</v>
      </c>
      <c r="D131" s="9" t="s">
        <v>33</v>
      </c>
      <c r="E131" s="9">
        <v>19023830</v>
      </c>
      <c r="F131" s="9">
        <v>830</v>
      </c>
      <c r="G131" s="9">
        <v>10</v>
      </c>
    </row>
    <row r="132" spans="1:7" ht="12.75">
      <c r="A132" s="9" t="s">
        <v>91</v>
      </c>
      <c r="B132" s="9" t="s">
        <v>91</v>
      </c>
      <c r="C132" s="4">
        <v>12</v>
      </c>
      <c r="D132" s="9" t="s">
        <v>33</v>
      </c>
      <c r="E132" s="9">
        <v>19020196</v>
      </c>
      <c r="F132" s="9">
        <v>7</v>
      </c>
      <c r="G132" s="9">
        <v>10</v>
      </c>
    </row>
    <row r="133" spans="1:7" ht="12.75">
      <c r="A133" s="9" t="s">
        <v>103</v>
      </c>
      <c r="B133" s="9" t="s">
        <v>103</v>
      </c>
      <c r="C133" s="4">
        <v>9</v>
      </c>
      <c r="D133" s="9" t="s">
        <v>33</v>
      </c>
      <c r="E133" s="9">
        <v>18983351</v>
      </c>
      <c r="F133" s="9">
        <v>351</v>
      </c>
      <c r="G133" s="9">
        <v>10</v>
      </c>
    </row>
    <row r="134" spans="1:7" ht="12.75">
      <c r="A134" s="9" t="s">
        <v>116</v>
      </c>
      <c r="B134" s="9" t="s">
        <v>116</v>
      </c>
      <c r="C134" s="4">
        <v>8</v>
      </c>
      <c r="D134" s="9" t="s">
        <v>33</v>
      </c>
      <c r="E134" s="9">
        <v>19020134</v>
      </c>
      <c r="F134" s="9">
        <v>134</v>
      </c>
      <c r="G134" s="9">
        <v>10</v>
      </c>
    </row>
    <row r="135" spans="1:7" ht="12.75">
      <c r="A135" s="9" t="s">
        <v>87</v>
      </c>
      <c r="B135" s="9" t="s">
        <v>87</v>
      </c>
      <c r="C135" s="4">
        <v>7</v>
      </c>
      <c r="D135" s="9" t="s">
        <v>33</v>
      </c>
      <c r="E135" s="9">
        <v>19023501</v>
      </c>
      <c r="F135" s="9">
        <v>501</v>
      </c>
      <c r="G135" s="9">
        <v>10</v>
      </c>
    </row>
    <row r="136" spans="1:7" ht="12.75">
      <c r="A136" s="9" t="s">
        <v>115</v>
      </c>
      <c r="B136" s="9" t="s">
        <v>115</v>
      </c>
      <c r="C136" s="4">
        <v>6</v>
      </c>
      <c r="D136" s="9" t="s">
        <v>33</v>
      </c>
      <c r="E136" s="9">
        <v>19020135</v>
      </c>
      <c r="F136" s="9">
        <v>135</v>
      </c>
      <c r="G136" s="9">
        <v>10</v>
      </c>
    </row>
    <row r="137" spans="1:7" ht="12.75">
      <c r="A137" s="9" t="s">
        <v>111</v>
      </c>
      <c r="B137" s="9" t="s">
        <v>111</v>
      </c>
      <c r="C137" s="4">
        <v>3</v>
      </c>
      <c r="D137" s="9" t="s">
        <v>27</v>
      </c>
      <c r="E137" s="9">
        <v>18983322</v>
      </c>
      <c r="F137" s="9">
        <v>322</v>
      </c>
      <c r="G137" s="9">
        <v>10</v>
      </c>
    </row>
    <row r="138" spans="1:7" ht="12.75">
      <c r="A138" s="9" t="s">
        <v>210</v>
      </c>
      <c r="B138" s="9" t="s">
        <v>210</v>
      </c>
      <c r="C138" s="4">
        <v>7</v>
      </c>
      <c r="D138" s="9" t="s">
        <v>35</v>
      </c>
      <c r="E138" s="9" t="s">
        <v>271</v>
      </c>
      <c r="F138" s="9">
        <v>74</v>
      </c>
      <c r="G138" s="9">
        <v>11</v>
      </c>
    </row>
    <row r="139" spans="1:7" ht="12.75">
      <c r="A139" s="9" t="s">
        <v>117</v>
      </c>
      <c r="B139" s="9" t="s">
        <v>117</v>
      </c>
      <c r="C139" s="4">
        <v>10</v>
      </c>
      <c r="D139" s="9" t="s">
        <v>35</v>
      </c>
      <c r="E139" s="9">
        <v>13440995</v>
      </c>
      <c r="F139" s="9">
        <v>43</v>
      </c>
      <c r="G139" s="9">
        <v>12</v>
      </c>
    </row>
    <row r="140" spans="1:7" ht="12.75">
      <c r="A140" s="9" t="s">
        <v>316</v>
      </c>
      <c r="B140" s="9" t="s">
        <v>237</v>
      </c>
      <c r="C140" s="4">
        <v>8</v>
      </c>
      <c r="D140" s="9" t="s">
        <v>29</v>
      </c>
      <c r="E140" s="9">
        <v>1842230</v>
      </c>
      <c r="F140" s="9">
        <v>2</v>
      </c>
      <c r="G140" s="9">
        <v>16</v>
      </c>
    </row>
    <row r="141" spans="1:7" ht="12.75">
      <c r="A141" s="9" t="s">
        <v>233</v>
      </c>
      <c r="B141" s="9" t="s">
        <v>233</v>
      </c>
      <c r="C141" s="4">
        <v>20</v>
      </c>
      <c r="D141" s="9" t="s">
        <v>37</v>
      </c>
      <c r="E141" s="9" t="s">
        <v>303</v>
      </c>
      <c r="F141" s="9">
        <v>51</v>
      </c>
      <c r="G141" s="9">
        <v>16</v>
      </c>
    </row>
    <row r="142" spans="1:7" ht="12.75">
      <c r="A142" s="9" t="s">
        <v>223</v>
      </c>
      <c r="B142" s="9" t="s">
        <v>223</v>
      </c>
      <c r="C142" s="4">
        <v>35</v>
      </c>
      <c r="D142" s="9" t="s">
        <v>35</v>
      </c>
      <c r="E142" s="9" t="s">
        <v>287</v>
      </c>
      <c r="F142" s="9">
        <v>346</v>
      </c>
      <c r="G142" s="9">
        <v>16</v>
      </c>
    </row>
    <row r="143" spans="1:7" ht="12.75">
      <c r="A143" s="9" t="s">
        <v>220</v>
      </c>
      <c r="B143" s="9" t="s">
        <v>220</v>
      </c>
      <c r="C143" s="4">
        <v>24</v>
      </c>
      <c r="D143" s="9" t="s">
        <v>35</v>
      </c>
      <c r="E143" s="9" t="s">
        <v>284</v>
      </c>
      <c r="F143" s="9">
        <v>259</v>
      </c>
      <c r="G143" s="9">
        <v>16</v>
      </c>
    </row>
    <row r="144" spans="1:7" ht="12.75">
      <c r="A144" s="9" t="s">
        <v>224</v>
      </c>
      <c r="B144" s="9" t="s">
        <v>224</v>
      </c>
      <c r="C144" s="4">
        <v>49</v>
      </c>
      <c r="D144" s="9" t="s">
        <v>35</v>
      </c>
      <c r="E144" s="9" t="s">
        <v>288</v>
      </c>
      <c r="F144" s="9">
        <v>66</v>
      </c>
      <c r="G144" s="9">
        <v>16</v>
      </c>
    </row>
    <row r="145" spans="1:7" ht="12.75">
      <c r="A145" s="9" t="s">
        <v>20</v>
      </c>
      <c r="B145" s="9" t="s">
        <v>382</v>
      </c>
      <c r="C145" s="4">
        <v>47</v>
      </c>
      <c r="D145" s="9" t="s">
        <v>29</v>
      </c>
      <c r="E145" s="9">
        <v>16163291</v>
      </c>
      <c r="F145" s="9">
        <v>35</v>
      </c>
      <c r="G145" s="9">
        <v>22</v>
      </c>
    </row>
    <row r="146" spans="1:7" ht="12.75">
      <c r="A146" s="9" t="s">
        <v>134</v>
      </c>
      <c r="B146" s="9" t="s">
        <v>134</v>
      </c>
      <c r="C146" s="4">
        <v>10</v>
      </c>
      <c r="D146" s="9" t="s">
        <v>35</v>
      </c>
      <c r="E146" s="9">
        <v>11550465</v>
      </c>
      <c r="F146" s="9">
        <v>42</v>
      </c>
      <c r="G146" s="9">
        <v>22</v>
      </c>
    </row>
    <row r="147" spans="1:7" ht="12.75">
      <c r="A147" s="9" t="s">
        <v>72</v>
      </c>
      <c r="B147" s="9" t="s">
        <v>72</v>
      </c>
      <c r="C147" s="4">
        <v>26</v>
      </c>
      <c r="D147" s="9" t="s">
        <v>35</v>
      </c>
      <c r="E147" s="9">
        <v>11551042</v>
      </c>
      <c r="F147" s="9">
        <v>29</v>
      </c>
      <c r="G147" s="9">
        <v>22</v>
      </c>
    </row>
    <row r="148" spans="1:7" ht="12.75">
      <c r="A148" s="9" t="s">
        <v>64</v>
      </c>
      <c r="B148" s="9" t="s">
        <v>64</v>
      </c>
      <c r="C148" s="4">
        <v>11</v>
      </c>
      <c r="D148" s="9" t="s">
        <v>35</v>
      </c>
      <c r="E148" s="9">
        <v>16161125</v>
      </c>
      <c r="F148" s="9">
        <v>33</v>
      </c>
      <c r="G148" s="9">
        <v>22</v>
      </c>
    </row>
    <row r="149" spans="1:7" ht="12.75">
      <c r="A149" s="9" t="s">
        <v>138</v>
      </c>
      <c r="B149" s="9" t="s">
        <v>138</v>
      </c>
      <c r="C149" s="4">
        <v>35</v>
      </c>
      <c r="D149" s="9" t="s">
        <v>35</v>
      </c>
      <c r="E149" s="9">
        <v>11550210</v>
      </c>
      <c r="F149" s="9">
        <v>46</v>
      </c>
      <c r="G149" s="9">
        <v>22</v>
      </c>
    </row>
    <row r="150" spans="1:7" ht="12.75">
      <c r="A150" s="9" t="s">
        <v>20</v>
      </c>
      <c r="B150" s="9" t="s">
        <v>383</v>
      </c>
      <c r="C150" s="4">
        <v>47</v>
      </c>
      <c r="D150" s="9" t="s">
        <v>305</v>
      </c>
      <c r="E150" s="9">
        <v>16163291</v>
      </c>
      <c r="F150" s="9">
        <v>35</v>
      </c>
      <c r="G150" s="9">
        <v>22</v>
      </c>
    </row>
    <row r="151" spans="1:7" ht="12.75">
      <c r="A151" s="9" t="s">
        <v>187</v>
      </c>
      <c r="B151" s="9" t="s">
        <v>308</v>
      </c>
      <c r="C151" s="4">
        <v>45</v>
      </c>
      <c r="D151" s="9" t="s">
        <v>29</v>
      </c>
      <c r="E151" s="9">
        <v>19460133</v>
      </c>
      <c r="F151" s="9">
        <v>133</v>
      </c>
      <c r="G151" s="9">
        <v>24</v>
      </c>
    </row>
    <row r="152" spans="1:7" ht="12.75">
      <c r="A152" s="9" t="s">
        <v>222</v>
      </c>
      <c r="B152" s="9" t="s">
        <v>222</v>
      </c>
      <c r="C152" s="4">
        <v>40</v>
      </c>
      <c r="D152" s="9" t="s">
        <v>35</v>
      </c>
      <c r="E152" s="9" t="s">
        <v>286</v>
      </c>
      <c r="F152" s="9">
        <v>17</v>
      </c>
      <c r="G152" s="9">
        <v>24</v>
      </c>
    </row>
    <row r="153" spans="1:7" ht="12.75">
      <c r="A153" s="9" t="s">
        <v>218</v>
      </c>
      <c r="B153" s="9" t="s">
        <v>218</v>
      </c>
      <c r="C153" s="4">
        <v>23</v>
      </c>
      <c r="D153" s="9" t="s">
        <v>35</v>
      </c>
      <c r="E153" s="9" t="s">
        <v>282</v>
      </c>
      <c r="F153" s="9">
        <v>25</v>
      </c>
      <c r="G153" s="9">
        <v>24</v>
      </c>
    </row>
    <row r="154" spans="1:7" ht="12.75">
      <c r="A154" s="9" t="s">
        <v>187</v>
      </c>
      <c r="B154" s="9" t="s">
        <v>263</v>
      </c>
      <c r="C154" s="4">
        <v>45</v>
      </c>
      <c r="D154" s="9" t="s">
        <v>305</v>
      </c>
      <c r="E154" s="9">
        <v>19460133</v>
      </c>
      <c r="F154" s="9">
        <v>133</v>
      </c>
      <c r="G154" s="9">
        <v>24</v>
      </c>
    </row>
    <row r="155" spans="1:7" ht="12.75">
      <c r="A155" s="9" t="s">
        <v>145</v>
      </c>
      <c r="B155" s="9" t="s">
        <v>145</v>
      </c>
      <c r="C155" s="4">
        <v>16</v>
      </c>
      <c r="D155" s="9" t="s">
        <v>29</v>
      </c>
      <c r="E155" s="9">
        <v>17900557</v>
      </c>
      <c r="F155" s="9">
        <v>21</v>
      </c>
      <c r="G155" s="9">
        <v>28</v>
      </c>
    </row>
    <row r="156" spans="1:7" ht="12.75">
      <c r="A156" s="9" t="s">
        <v>122</v>
      </c>
      <c r="B156" s="9" t="s">
        <v>122</v>
      </c>
      <c r="C156" s="4">
        <v>45</v>
      </c>
      <c r="D156" s="9" t="s">
        <v>29</v>
      </c>
      <c r="E156" s="9">
        <v>19300249</v>
      </c>
      <c r="F156" s="9">
        <v>17</v>
      </c>
      <c r="G156" s="9">
        <v>28</v>
      </c>
    </row>
    <row r="157" spans="1:7" ht="12.75">
      <c r="A157" s="9" t="s">
        <v>321</v>
      </c>
      <c r="B157" s="9" t="s">
        <v>238</v>
      </c>
      <c r="C157" s="4">
        <v>56</v>
      </c>
      <c r="D157" s="9" t="s">
        <v>29</v>
      </c>
      <c r="E157" s="9">
        <v>17900491</v>
      </c>
      <c r="F157" s="9">
        <v>491</v>
      </c>
      <c r="G157" s="9">
        <v>28</v>
      </c>
    </row>
    <row r="158" spans="1:7" ht="12.75">
      <c r="A158" s="9" t="s">
        <v>19</v>
      </c>
      <c r="B158" s="9" t="s">
        <v>19</v>
      </c>
      <c r="C158" s="4">
        <v>47</v>
      </c>
      <c r="D158" s="9" t="s">
        <v>29</v>
      </c>
      <c r="E158" s="9">
        <v>18953426</v>
      </c>
      <c r="F158" s="9">
        <v>426</v>
      </c>
      <c r="G158" s="9">
        <v>28</v>
      </c>
    </row>
    <row r="159" spans="1:7" ht="12.75">
      <c r="A159" s="9" t="s">
        <v>84</v>
      </c>
      <c r="B159" s="9" t="s">
        <v>255</v>
      </c>
      <c r="C159" s="4">
        <v>15</v>
      </c>
      <c r="D159" s="9" t="s">
        <v>29</v>
      </c>
      <c r="E159" s="9">
        <v>18950255</v>
      </c>
      <c r="F159" s="9">
        <v>11</v>
      </c>
      <c r="G159" s="9">
        <v>28</v>
      </c>
    </row>
    <row r="160" spans="1:7" ht="12.75">
      <c r="A160" s="9" t="s">
        <v>13</v>
      </c>
      <c r="B160" s="9" t="s">
        <v>13</v>
      </c>
      <c r="C160" s="4">
        <v>11</v>
      </c>
      <c r="D160" s="9" t="s">
        <v>29</v>
      </c>
      <c r="E160" s="9">
        <v>11551255</v>
      </c>
      <c r="F160" s="9">
        <v>12</v>
      </c>
      <c r="G160" s="9">
        <v>28</v>
      </c>
    </row>
    <row r="161" spans="1:7" ht="12.75">
      <c r="A161" s="9" t="s">
        <v>148</v>
      </c>
      <c r="B161" s="9" t="s">
        <v>148</v>
      </c>
      <c r="C161" s="4">
        <v>18</v>
      </c>
      <c r="D161" s="9" t="s">
        <v>37</v>
      </c>
      <c r="E161" s="9">
        <v>18950233</v>
      </c>
      <c r="F161" s="9">
        <v>12</v>
      </c>
      <c r="G161" s="9">
        <v>28</v>
      </c>
    </row>
    <row r="162" spans="1:7" ht="12.75">
      <c r="A162" s="9" t="s">
        <v>77</v>
      </c>
      <c r="B162" s="9" t="s">
        <v>77</v>
      </c>
      <c r="C162" s="4">
        <v>9</v>
      </c>
      <c r="D162" s="9" t="s">
        <v>37</v>
      </c>
      <c r="E162" s="9">
        <v>19300386</v>
      </c>
      <c r="F162" s="9">
        <v>7</v>
      </c>
      <c r="G162" s="9">
        <v>28</v>
      </c>
    </row>
    <row r="163" spans="1:7" ht="12.75">
      <c r="A163" s="9" t="s">
        <v>133</v>
      </c>
      <c r="B163" s="9" t="s">
        <v>133</v>
      </c>
      <c r="C163" s="4">
        <v>7</v>
      </c>
      <c r="D163" s="9" t="s">
        <v>37</v>
      </c>
      <c r="E163" s="9">
        <v>17903283</v>
      </c>
      <c r="F163" s="9">
        <v>51</v>
      </c>
      <c r="G163" s="9">
        <v>28</v>
      </c>
    </row>
    <row r="164" spans="1:7" ht="12.75">
      <c r="A164" s="9" t="s">
        <v>166</v>
      </c>
      <c r="B164" s="9" t="s">
        <v>166</v>
      </c>
      <c r="C164" s="4">
        <v>7</v>
      </c>
      <c r="D164" s="9" t="s">
        <v>37</v>
      </c>
      <c r="E164" s="9">
        <v>19300187</v>
      </c>
      <c r="F164" s="9">
        <v>9</v>
      </c>
      <c r="G164" s="9">
        <v>28</v>
      </c>
    </row>
    <row r="165" spans="1:7" ht="12.75">
      <c r="A165" s="9" t="s">
        <v>141</v>
      </c>
      <c r="B165" s="9" t="s">
        <v>141</v>
      </c>
      <c r="C165" s="4">
        <v>14</v>
      </c>
      <c r="D165" s="9" t="s">
        <v>37</v>
      </c>
      <c r="E165" s="9">
        <v>17100512</v>
      </c>
      <c r="F165" s="9">
        <v>22</v>
      </c>
      <c r="G165" s="9">
        <v>28</v>
      </c>
    </row>
    <row r="166" spans="1:7" ht="12.75">
      <c r="A166" s="9" t="s">
        <v>321</v>
      </c>
      <c r="B166" s="9" t="s">
        <v>245</v>
      </c>
      <c r="C166" s="4">
        <v>56</v>
      </c>
      <c r="D166" s="9" t="s">
        <v>37</v>
      </c>
      <c r="E166" s="9">
        <v>17900491</v>
      </c>
      <c r="F166" s="9">
        <v>491</v>
      </c>
      <c r="G166" s="9">
        <v>28</v>
      </c>
    </row>
    <row r="167" spans="1:7" ht="12.75">
      <c r="A167" s="9" t="s">
        <v>149</v>
      </c>
      <c r="B167" s="9" t="s">
        <v>149</v>
      </c>
      <c r="C167" s="4">
        <v>17</v>
      </c>
      <c r="D167" s="9" t="s">
        <v>37</v>
      </c>
      <c r="E167" s="9">
        <v>17900185</v>
      </c>
      <c r="F167" s="9">
        <v>104</v>
      </c>
      <c r="G167" s="9">
        <v>28</v>
      </c>
    </row>
    <row r="168" spans="1:7" ht="12.75">
      <c r="A168" s="9" t="s">
        <v>140</v>
      </c>
      <c r="B168" s="9" t="s">
        <v>140</v>
      </c>
      <c r="C168" s="4">
        <v>10</v>
      </c>
      <c r="D168" s="9" t="s">
        <v>37</v>
      </c>
      <c r="E168" s="9">
        <v>19300217</v>
      </c>
      <c r="F168" s="9">
        <v>1</v>
      </c>
      <c r="G168" s="9">
        <v>28</v>
      </c>
    </row>
    <row r="169" spans="1:7" ht="12.75">
      <c r="A169" s="9" t="s">
        <v>168</v>
      </c>
      <c r="B169" s="9" t="s">
        <v>168</v>
      </c>
      <c r="C169" s="4">
        <v>10</v>
      </c>
      <c r="D169" s="9" t="s">
        <v>37</v>
      </c>
      <c r="E169" s="9">
        <v>19300186</v>
      </c>
      <c r="F169" s="9">
        <v>16</v>
      </c>
      <c r="G169" s="9">
        <v>28</v>
      </c>
    </row>
    <row r="170" spans="1:7" ht="12.75">
      <c r="A170" s="9" t="s">
        <v>130</v>
      </c>
      <c r="B170" s="9" t="s">
        <v>130</v>
      </c>
      <c r="C170" s="4">
        <v>5</v>
      </c>
      <c r="D170" s="9" t="s">
        <v>37</v>
      </c>
      <c r="E170" s="9">
        <v>10126922</v>
      </c>
      <c r="F170" s="9">
        <v>11</v>
      </c>
      <c r="G170" s="9">
        <v>28</v>
      </c>
    </row>
    <row r="171" spans="1:7" ht="12.75">
      <c r="A171" s="9" t="s">
        <v>157</v>
      </c>
      <c r="B171" s="9" t="s">
        <v>157</v>
      </c>
      <c r="C171" s="4">
        <v>20</v>
      </c>
      <c r="D171" s="9" t="s">
        <v>37</v>
      </c>
      <c r="E171" s="9">
        <v>17100219</v>
      </c>
      <c r="F171" s="9">
        <v>82</v>
      </c>
      <c r="G171" s="9">
        <v>28</v>
      </c>
    </row>
    <row r="172" spans="1:7" ht="12.75">
      <c r="A172" s="9" t="s">
        <v>84</v>
      </c>
      <c r="B172" s="9" t="s">
        <v>256</v>
      </c>
      <c r="C172" s="4">
        <v>15</v>
      </c>
      <c r="D172" s="9" t="s">
        <v>37</v>
      </c>
      <c r="E172" s="9">
        <v>18950256</v>
      </c>
      <c r="F172" s="9">
        <v>40</v>
      </c>
      <c r="G172" s="9">
        <v>28</v>
      </c>
    </row>
    <row r="173" spans="1:7" ht="12.75">
      <c r="A173" s="9" t="s">
        <v>84</v>
      </c>
      <c r="B173" s="9" t="s">
        <v>330</v>
      </c>
      <c r="C173" s="4">
        <v>15</v>
      </c>
      <c r="D173" s="9" t="s">
        <v>37</v>
      </c>
      <c r="E173" s="9">
        <v>18950256</v>
      </c>
      <c r="F173" s="9">
        <v>40</v>
      </c>
      <c r="G173" s="9">
        <v>28</v>
      </c>
    </row>
    <row r="174" spans="1:7" ht="12.75">
      <c r="A174" s="9" t="s">
        <v>73</v>
      </c>
      <c r="B174" s="9" t="s">
        <v>73</v>
      </c>
      <c r="C174" s="4">
        <v>18</v>
      </c>
      <c r="D174" s="9" t="s">
        <v>37</v>
      </c>
      <c r="E174" s="9">
        <v>18950256</v>
      </c>
      <c r="F174" s="9">
        <v>256</v>
      </c>
      <c r="G174" s="9">
        <v>28</v>
      </c>
    </row>
    <row r="175" spans="1:7" ht="12.75">
      <c r="A175" s="9" t="s">
        <v>162</v>
      </c>
      <c r="B175" s="9" t="s">
        <v>162</v>
      </c>
      <c r="C175" s="4">
        <v>8</v>
      </c>
      <c r="D175" s="9" t="s">
        <v>37</v>
      </c>
      <c r="E175" s="9">
        <v>19300133</v>
      </c>
      <c r="F175" s="9">
        <v>10</v>
      </c>
      <c r="G175" s="9">
        <v>28</v>
      </c>
    </row>
    <row r="176" spans="1:7" ht="12.75">
      <c r="A176" s="9" t="s">
        <v>95</v>
      </c>
      <c r="B176" s="9" t="s">
        <v>95</v>
      </c>
      <c r="C176" s="4">
        <v>19</v>
      </c>
      <c r="D176" s="9" t="s">
        <v>37</v>
      </c>
      <c r="E176" s="9">
        <v>18953569</v>
      </c>
      <c r="F176" s="9">
        <v>48</v>
      </c>
      <c r="G176" s="9">
        <v>28</v>
      </c>
    </row>
    <row r="177" spans="1:7" ht="12.75">
      <c r="A177" s="9" t="s">
        <v>311</v>
      </c>
      <c r="B177" s="9" t="s">
        <v>249</v>
      </c>
      <c r="C177" s="4">
        <v>8</v>
      </c>
      <c r="D177" s="9" t="s">
        <v>40</v>
      </c>
      <c r="E177" s="9">
        <v>18950286</v>
      </c>
      <c r="F177" s="9">
        <v>286</v>
      </c>
      <c r="G177" s="9">
        <v>28</v>
      </c>
    </row>
    <row r="178" spans="1:7" ht="12.75">
      <c r="A178" s="9" t="s">
        <v>132</v>
      </c>
      <c r="B178" s="9" t="s">
        <v>132</v>
      </c>
      <c r="C178" s="4">
        <v>7</v>
      </c>
      <c r="D178" s="9" t="s">
        <v>40</v>
      </c>
      <c r="E178" s="9">
        <v>17900900</v>
      </c>
      <c r="F178" s="9" t="s">
        <v>142</v>
      </c>
      <c r="G178" s="9">
        <v>28</v>
      </c>
    </row>
    <row r="179" spans="1:7" ht="12.75">
      <c r="A179" s="9" t="s">
        <v>312</v>
      </c>
      <c r="B179" s="9" t="s">
        <v>253</v>
      </c>
      <c r="C179" s="4">
        <v>12</v>
      </c>
      <c r="D179" s="9" t="s">
        <v>40</v>
      </c>
      <c r="E179" s="9">
        <v>18950292</v>
      </c>
      <c r="F179" s="9">
        <v>3</v>
      </c>
      <c r="G179" s="9">
        <v>28</v>
      </c>
    </row>
    <row r="180" spans="1:7" ht="12.75">
      <c r="A180" s="9" t="s">
        <v>311</v>
      </c>
      <c r="B180" s="9" t="s">
        <v>248</v>
      </c>
      <c r="C180" s="4">
        <v>8</v>
      </c>
      <c r="D180" s="9" t="s">
        <v>28</v>
      </c>
      <c r="E180" s="9">
        <v>18950286</v>
      </c>
      <c r="F180" s="9">
        <v>286</v>
      </c>
      <c r="G180" s="9">
        <v>28</v>
      </c>
    </row>
    <row r="181" spans="1:7" ht="12.75">
      <c r="A181" s="9" t="s">
        <v>312</v>
      </c>
      <c r="B181" s="9" t="s">
        <v>252</v>
      </c>
      <c r="C181" s="4">
        <v>12</v>
      </c>
      <c r="D181" s="9" t="s">
        <v>28</v>
      </c>
      <c r="E181" s="9">
        <v>18950292</v>
      </c>
      <c r="F181" s="9">
        <v>3</v>
      </c>
      <c r="G181" s="9">
        <v>28</v>
      </c>
    </row>
    <row r="182" spans="1:7" ht="12.75">
      <c r="A182" s="9" t="s">
        <v>80</v>
      </c>
      <c r="B182" s="9" t="s">
        <v>80</v>
      </c>
      <c r="C182" s="4">
        <v>53</v>
      </c>
      <c r="D182" s="9" t="s">
        <v>28</v>
      </c>
      <c r="E182" s="9">
        <v>14780130</v>
      </c>
      <c r="F182" s="9">
        <v>8</v>
      </c>
      <c r="G182" s="9">
        <v>28</v>
      </c>
    </row>
    <row r="183" spans="1:7" ht="12.75">
      <c r="A183" s="9" t="s">
        <v>10</v>
      </c>
      <c r="B183" s="9" t="s">
        <v>10</v>
      </c>
      <c r="C183" s="4">
        <v>20</v>
      </c>
      <c r="D183" s="9" t="s">
        <v>28</v>
      </c>
      <c r="E183" s="9">
        <v>18953907</v>
      </c>
      <c r="F183" s="9">
        <v>907</v>
      </c>
      <c r="G183" s="9">
        <v>28</v>
      </c>
    </row>
    <row r="184" spans="1:7" ht="12.75">
      <c r="A184" s="9" t="s">
        <v>12</v>
      </c>
      <c r="B184" s="9" t="s">
        <v>12</v>
      </c>
      <c r="C184" s="4">
        <v>49</v>
      </c>
      <c r="D184" s="9" t="s">
        <v>28</v>
      </c>
      <c r="E184" s="9">
        <v>18983312</v>
      </c>
      <c r="F184" s="9">
        <v>312</v>
      </c>
      <c r="G184" s="9">
        <v>28</v>
      </c>
    </row>
    <row r="185" spans="1:7" ht="12.75">
      <c r="A185" s="9" t="s">
        <v>11</v>
      </c>
      <c r="B185" s="9" t="s">
        <v>11</v>
      </c>
      <c r="C185" s="4">
        <v>38</v>
      </c>
      <c r="D185" s="9" t="s">
        <v>28</v>
      </c>
      <c r="E185" s="9">
        <v>18953906</v>
      </c>
      <c r="F185" s="9">
        <v>906</v>
      </c>
      <c r="G185" s="9">
        <v>28</v>
      </c>
    </row>
    <row r="186" spans="1:7" ht="12.75">
      <c r="A186" s="9" t="s">
        <v>147</v>
      </c>
      <c r="B186" s="9" t="s">
        <v>147</v>
      </c>
      <c r="C186" s="4">
        <v>37</v>
      </c>
      <c r="D186" s="9" t="s">
        <v>35</v>
      </c>
      <c r="E186" s="9">
        <v>17900108</v>
      </c>
      <c r="F186" s="9">
        <v>80</v>
      </c>
      <c r="G186" s="9">
        <v>28</v>
      </c>
    </row>
    <row r="187" spans="1:7" ht="12.75">
      <c r="A187" s="9" t="s">
        <v>151</v>
      </c>
      <c r="B187" s="9" t="s">
        <v>151</v>
      </c>
      <c r="C187" s="4">
        <v>17</v>
      </c>
      <c r="D187" s="9" t="s">
        <v>35</v>
      </c>
      <c r="E187" s="9">
        <v>17900592</v>
      </c>
      <c r="F187" s="9">
        <v>139</v>
      </c>
      <c r="G187" s="9">
        <v>28</v>
      </c>
    </row>
    <row r="188" spans="1:7" ht="12.75">
      <c r="A188" s="9" t="s">
        <v>131</v>
      </c>
      <c r="B188" s="9" t="s">
        <v>131</v>
      </c>
      <c r="C188" s="4">
        <v>8</v>
      </c>
      <c r="D188" s="9" t="s">
        <v>35</v>
      </c>
      <c r="E188" s="9">
        <v>19300199</v>
      </c>
      <c r="F188" s="9">
        <v>71</v>
      </c>
      <c r="G188" s="9">
        <v>28</v>
      </c>
    </row>
    <row r="189" spans="1:7" ht="12.75">
      <c r="A189" s="9" t="s">
        <v>136</v>
      </c>
      <c r="B189" s="9" t="s">
        <v>136</v>
      </c>
      <c r="C189" s="4">
        <v>11</v>
      </c>
      <c r="D189" s="9" t="s">
        <v>35</v>
      </c>
      <c r="E189" s="9">
        <v>17900830</v>
      </c>
      <c r="F189" s="9">
        <v>30</v>
      </c>
      <c r="G189" s="9">
        <v>28</v>
      </c>
    </row>
    <row r="190" spans="1:7" ht="12.75">
      <c r="A190" s="9" t="s">
        <v>146</v>
      </c>
      <c r="B190" s="9" t="s">
        <v>146</v>
      </c>
      <c r="C190" s="4">
        <v>15</v>
      </c>
      <c r="D190" s="9" t="s">
        <v>35</v>
      </c>
      <c r="E190" s="9">
        <v>17900107</v>
      </c>
      <c r="F190" s="9">
        <v>37</v>
      </c>
      <c r="G190" s="9">
        <v>28</v>
      </c>
    </row>
    <row r="191" spans="1:7" ht="12.75">
      <c r="A191" s="9" t="s">
        <v>135</v>
      </c>
      <c r="B191" s="9" t="s">
        <v>135</v>
      </c>
      <c r="C191" s="4">
        <v>10</v>
      </c>
      <c r="D191" s="9" t="s">
        <v>35</v>
      </c>
      <c r="E191" s="9">
        <v>19600141</v>
      </c>
      <c r="F191" s="9">
        <v>43</v>
      </c>
      <c r="G191" s="9">
        <v>28</v>
      </c>
    </row>
    <row r="192" spans="1:7" ht="12.75">
      <c r="A192" s="9" t="s">
        <v>167</v>
      </c>
      <c r="B192" s="9" t="s">
        <v>167</v>
      </c>
      <c r="C192" s="4">
        <v>10</v>
      </c>
      <c r="D192" s="9" t="s">
        <v>35</v>
      </c>
      <c r="E192" s="9">
        <v>19300193</v>
      </c>
      <c r="F192" s="9">
        <v>47</v>
      </c>
      <c r="G192" s="9">
        <v>28</v>
      </c>
    </row>
    <row r="193" spans="1:7" ht="12.75">
      <c r="A193" s="9" t="s">
        <v>49</v>
      </c>
      <c r="B193" s="9" t="s">
        <v>49</v>
      </c>
      <c r="C193" s="4">
        <v>10</v>
      </c>
      <c r="D193" s="9" t="s">
        <v>33</v>
      </c>
      <c r="E193" s="9">
        <v>18953918</v>
      </c>
      <c r="F193" s="9">
        <v>918</v>
      </c>
      <c r="G193" s="9">
        <v>28</v>
      </c>
    </row>
    <row r="194" spans="1:7" ht="12.75">
      <c r="A194" s="9" t="s">
        <v>55</v>
      </c>
      <c r="B194" s="9" t="s">
        <v>55</v>
      </c>
      <c r="C194" s="4">
        <v>11</v>
      </c>
      <c r="D194" s="9" t="s">
        <v>33</v>
      </c>
      <c r="E194" s="9">
        <v>18953919</v>
      </c>
      <c r="F194" s="9">
        <v>919</v>
      </c>
      <c r="G194" s="9">
        <v>28</v>
      </c>
    </row>
    <row r="195" spans="1:7" ht="12.75">
      <c r="A195" s="9" t="s">
        <v>124</v>
      </c>
      <c r="B195" s="9" t="s">
        <v>124</v>
      </c>
      <c r="C195" s="4">
        <v>10</v>
      </c>
      <c r="D195" s="9" t="s">
        <v>33</v>
      </c>
      <c r="E195" s="9">
        <v>18953917</v>
      </c>
      <c r="F195" s="9">
        <v>917</v>
      </c>
      <c r="G195" s="9">
        <v>28</v>
      </c>
    </row>
    <row r="196" spans="1:7" ht="12.75">
      <c r="A196" s="9" t="s">
        <v>161</v>
      </c>
      <c r="B196" s="9" t="s">
        <v>161</v>
      </c>
      <c r="C196" s="4">
        <v>12</v>
      </c>
      <c r="D196" s="9" t="s">
        <v>33</v>
      </c>
      <c r="E196" s="9">
        <v>18953912</v>
      </c>
      <c r="F196" s="9">
        <v>912</v>
      </c>
      <c r="G196" s="9">
        <v>28</v>
      </c>
    </row>
    <row r="197" spans="1:7" ht="12.75">
      <c r="A197" s="9" t="s">
        <v>47</v>
      </c>
      <c r="B197" s="9" t="s">
        <v>47</v>
      </c>
      <c r="C197" s="4">
        <v>11</v>
      </c>
      <c r="D197" s="9" t="s">
        <v>33</v>
      </c>
      <c r="E197" s="9">
        <v>18953942</v>
      </c>
      <c r="F197" s="9">
        <v>942</v>
      </c>
      <c r="G197" s="9">
        <v>28</v>
      </c>
    </row>
    <row r="198" spans="1:7" ht="12.75">
      <c r="A198" s="9" t="s">
        <v>123</v>
      </c>
      <c r="B198" s="9" t="s">
        <v>123</v>
      </c>
      <c r="C198" s="4">
        <v>5</v>
      </c>
      <c r="D198" s="9" t="s">
        <v>33</v>
      </c>
      <c r="E198" s="9">
        <v>18953913</v>
      </c>
      <c r="F198" s="9">
        <v>913</v>
      </c>
      <c r="G198" s="9">
        <v>28</v>
      </c>
    </row>
    <row r="199" spans="1:7" ht="12.75">
      <c r="A199" s="9" t="s">
        <v>50</v>
      </c>
      <c r="B199" s="9" t="s">
        <v>50</v>
      </c>
      <c r="C199" s="4">
        <v>8</v>
      </c>
      <c r="D199" s="9" t="s">
        <v>33</v>
      </c>
      <c r="E199" s="9">
        <v>18953922</v>
      </c>
      <c r="F199" s="9">
        <v>922</v>
      </c>
      <c r="G199" s="9">
        <v>28</v>
      </c>
    </row>
    <row r="200" spans="1:7" ht="12.75">
      <c r="A200" s="9" t="s">
        <v>165</v>
      </c>
      <c r="B200" s="9" t="s">
        <v>165</v>
      </c>
      <c r="C200" s="4">
        <v>7</v>
      </c>
      <c r="D200" s="9" t="s">
        <v>33</v>
      </c>
      <c r="E200" s="9">
        <v>19304300</v>
      </c>
      <c r="F200" s="9">
        <v>300</v>
      </c>
      <c r="G200" s="9">
        <v>28</v>
      </c>
    </row>
    <row r="201" spans="1:7" ht="12.75">
      <c r="A201" s="9" t="s">
        <v>43</v>
      </c>
      <c r="B201" s="9" t="s">
        <v>43</v>
      </c>
      <c r="C201" s="4">
        <v>6</v>
      </c>
      <c r="D201" s="9" t="s">
        <v>33</v>
      </c>
      <c r="E201" s="9">
        <v>18953908</v>
      </c>
      <c r="F201" s="9">
        <v>908</v>
      </c>
      <c r="G201" s="9">
        <v>28</v>
      </c>
    </row>
    <row r="202" spans="1:7" ht="12.75">
      <c r="A202" s="9" t="s">
        <v>54</v>
      </c>
      <c r="B202" s="9" t="s">
        <v>54</v>
      </c>
      <c r="C202" s="4">
        <v>12</v>
      </c>
      <c r="D202" s="9" t="s">
        <v>33</v>
      </c>
      <c r="E202" s="9">
        <v>18953963</v>
      </c>
      <c r="F202" s="9">
        <v>963</v>
      </c>
      <c r="G202" s="9">
        <v>28</v>
      </c>
    </row>
    <row r="203" spans="1:7" ht="12.75">
      <c r="A203" s="9" t="s">
        <v>51</v>
      </c>
      <c r="B203" s="9" t="s">
        <v>51</v>
      </c>
      <c r="C203" s="4">
        <v>9</v>
      </c>
      <c r="D203" s="9" t="s">
        <v>33</v>
      </c>
      <c r="E203" s="9">
        <v>18953925</v>
      </c>
      <c r="F203" s="9">
        <v>925</v>
      </c>
      <c r="G203" s="9">
        <v>28</v>
      </c>
    </row>
    <row r="204" spans="1:7" ht="12.75">
      <c r="A204" s="9" t="s">
        <v>126</v>
      </c>
      <c r="B204" s="9" t="s">
        <v>126</v>
      </c>
      <c r="C204" s="4">
        <v>11</v>
      </c>
      <c r="D204" s="9" t="s">
        <v>33</v>
      </c>
      <c r="E204" s="9">
        <v>17900886</v>
      </c>
      <c r="F204" s="9">
        <v>58</v>
      </c>
      <c r="G204" s="9">
        <v>28</v>
      </c>
    </row>
    <row r="205" spans="1:7" ht="12.75">
      <c r="A205" s="9" t="s">
        <v>48</v>
      </c>
      <c r="B205" s="9" t="s">
        <v>48</v>
      </c>
      <c r="C205" s="4">
        <v>11</v>
      </c>
      <c r="D205" s="9" t="s">
        <v>33</v>
      </c>
      <c r="E205" s="9">
        <v>18953943</v>
      </c>
      <c r="F205" s="9">
        <v>943</v>
      </c>
      <c r="G205" s="9">
        <v>28</v>
      </c>
    </row>
    <row r="206" spans="1:7" ht="12.75">
      <c r="A206" s="9" t="s">
        <v>159</v>
      </c>
      <c r="B206" s="9" t="s">
        <v>159</v>
      </c>
      <c r="C206" s="4">
        <v>7</v>
      </c>
      <c r="D206" s="9" t="s">
        <v>33</v>
      </c>
      <c r="E206" s="9">
        <v>17903299</v>
      </c>
      <c r="F206" s="9">
        <v>299</v>
      </c>
      <c r="G206" s="9">
        <v>28</v>
      </c>
    </row>
    <row r="207" spans="1:7" ht="12.75">
      <c r="A207" s="9" t="s">
        <v>321</v>
      </c>
      <c r="B207" s="9" t="s">
        <v>262</v>
      </c>
      <c r="C207" s="4">
        <v>56</v>
      </c>
      <c r="D207" s="9" t="s">
        <v>305</v>
      </c>
      <c r="E207" s="9">
        <v>17900491</v>
      </c>
      <c r="F207" s="9">
        <v>491</v>
      </c>
      <c r="G207" s="9">
        <v>28</v>
      </c>
    </row>
    <row r="208" spans="1:7" ht="12.75">
      <c r="A208" s="9" t="s">
        <v>100</v>
      </c>
      <c r="B208" s="9" t="s">
        <v>100</v>
      </c>
      <c r="C208" s="4">
        <v>4</v>
      </c>
      <c r="D208" s="9" t="s">
        <v>33</v>
      </c>
      <c r="E208" s="9">
        <v>15900544</v>
      </c>
      <c r="F208" s="9" t="s">
        <v>121</v>
      </c>
      <c r="G208" s="9">
        <v>100</v>
      </c>
    </row>
    <row r="222" spans="1:7" ht="12.75">
      <c r="A222" s="9" t="s">
        <v>354</v>
      </c>
      <c r="B222" s="9" t="s">
        <v>354</v>
      </c>
      <c r="C222" s="4">
        <v>9</v>
      </c>
      <c r="D222" s="9" t="s">
        <v>33</v>
      </c>
      <c r="E222" s="9" t="s">
        <v>377</v>
      </c>
      <c r="F222" s="9" t="s">
        <v>378</v>
      </c>
      <c r="G222" s="9" t="s">
        <v>370</v>
      </c>
    </row>
    <row r="223" spans="1:7" ht="12.75">
      <c r="A223" s="9" t="s">
        <v>352</v>
      </c>
      <c r="B223" s="9" t="s">
        <v>352</v>
      </c>
      <c r="C223" s="4">
        <v>7</v>
      </c>
      <c r="D223" s="9" t="s">
        <v>33</v>
      </c>
      <c r="E223" s="9" t="s">
        <v>368</v>
      </c>
      <c r="F223" s="9" t="s">
        <v>369</v>
      </c>
      <c r="G223" s="9" t="s">
        <v>370</v>
      </c>
    </row>
    <row r="224" spans="1:7" ht="12.75">
      <c r="A224" s="9" t="s">
        <v>355</v>
      </c>
      <c r="B224" s="9" t="s">
        <v>355</v>
      </c>
      <c r="C224" s="4">
        <v>49</v>
      </c>
      <c r="D224" s="9" t="s">
        <v>33</v>
      </c>
      <c r="E224" s="9" t="s">
        <v>379</v>
      </c>
      <c r="F224" s="9" t="s">
        <v>380</v>
      </c>
      <c r="G224" s="9" t="s">
        <v>370</v>
      </c>
    </row>
    <row r="225" spans="1:7" ht="12.75">
      <c r="A225" s="9" t="s">
        <v>353</v>
      </c>
      <c r="B225" s="9" t="s">
        <v>353</v>
      </c>
      <c r="C225" s="4">
        <v>8</v>
      </c>
      <c r="D225" s="9" t="s">
        <v>33</v>
      </c>
      <c r="E225" s="9" t="s">
        <v>375</v>
      </c>
      <c r="F225" s="9" t="s">
        <v>376</v>
      </c>
      <c r="G225" s="9" t="s">
        <v>370</v>
      </c>
    </row>
    <row r="226" spans="1:7" ht="12.75">
      <c r="A226" s="5" t="s">
        <v>388</v>
      </c>
      <c r="B226" s="5" t="s">
        <v>388</v>
      </c>
      <c r="C226" s="4">
        <v>2</v>
      </c>
      <c r="D226" s="9" t="s">
        <v>27</v>
      </c>
      <c r="E226" s="9" t="s">
        <v>413</v>
      </c>
      <c r="F226" s="9" t="s">
        <v>414</v>
      </c>
      <c r="G226" s="9" t="s">
        <v>415</v>
      </c>
    </row>
    <row r="227" spans="1:7" ht="12.75">
      <c r="A227" s="9" t="s">
        <v>333</v>
      </c>
      <c r="B227" s="9" t="s">
        <v>333</v>
      </c>
      <c r="C227" s="4">
        <v>6</v>
      </c>
      <c r="D227" s="9" t="s">
        <v>33</v>
      </c>
      <c r="E227" s="9" t="s">
        <v>365</v>
      </c>
      <c r="F227" s="9" t="s">
        <v>366</v>
      </c>
      <c r="G227" s="9" t="s">
        <v>367</v>
      </c>
    </row>
    <row r="228" spans="1:7" ht="12.75">
      <c r="A228" s="5" t="s">
        <v>398</v>
      </c>
      <c r="B228" s="5" t="s">
        <v>398</v>
      </c>
      <c r="C228" s="4">
        <v>13</v>
      </c>
      <c r="D228" s="9" t="s">
        <v>33</v>
      </c>
      <c r="E228" s="9" t="s">
        <v>433</v>
      </c>
      <c r="F228" s="9" t="s">
        <v>434</v>
      </c>
      <c r="G228" s="9" t="s">
        <v>367</v>
      </c>
    </row>
    <row r="229" spans="1:7" ht="12.75">
      <c r="A229" s="5" t="s">
        <v>394</v>
      </c>
      <c r="B229" s="5" t="s">
        <v>394</v>
      </c>
      <c r="C229" s="4">
        <v>6</v>
      </c>
      <c r="D229" s="9" t="s">
        <v>33</v>
      </c>
      <c r="E229" s="9" t="s">
        <v>425</v>
      </c>
      <c r="F229" s="9" t="s">
        <v>426</v>
      </c>
      <c r="G229" s="9" t="s">
        <v>367</v>
      </c>
    </row>
    <row r="230" spans="1:7" ht="12.75">
      <c r="A230" s="9" t="s">
        <v>335</v>
      </c>
      <c r="B230" s="9" t="s">
        <v>335</v>
      </c>
      <c r="C230" s="4">
        <v>8</v>
      </c>
      <c r="D230" s="9" t="s">
        <v>33</v>
      </c>
      <c r="E230" s="9" t="s">
        <v>373</v>
      </c>
      <c r="F230" s="9" t="s">
        <v>374</v>
      </c>
      <c r="G230" s="9" t="s">
        <v>367</v>
      </c>
    </row>
    <row r="231" spans="1:7" ht="12.75">
      <c r="A231" s="5" t="s">
        <v>405</v>
      </c>
      <c r="B231" s="5" t="s">
        <v>405</v>
      </c>
      <c r="C231" s="4">
        <v>7</v>
      </c>
      <c r="D231" s="9" t="s">
        <v>37</v>
      </c>
      <c r="E231" s="9" t="s">
        <v>446</v>
      </c>
      <c r="F231" s="9" t="s">
        <v>370</v>
      </c>
      <c r="G231" s="9" t="s">
        <v>437</v>
      </c>
    </row>
    <row r="232" spans="1:7" ht="12.75">
      <c r="A232" s="5" t="s">
        <v>399</v>
      </c>
      <c r="B232" s="5" t="s">
        <v>399</v>
      </c>
      <c r="C232" s="4">
        <v>6</v>
      </c>
      <c r="D232" s="9" t="s">
        <v>35</v>
      </c>
      <c r="E232" s="9" t="s">
        <v>435</v>
      </c>
      <c r="F232" s="9" t="s">
        <v>436</v>
      </c>
      <c r="G232" s="9" t="s">
        <v>437</v>
      </c>
    </row>
    <row r="233" spans="1:7" ht="12.75">
      <c r="A233" s="5" t="s">
        <v>403</v>
      </c>
      <c r="B233" s="5" t="s">
        <v>403</v>
      </c>
      <c r="C233" s="4">
        <v>10</v>
      </c>
      <c r="D233" s="9" t="s">
        <v>35</v>
      </c>
      <c r="E233" s="9" t="s">
        <v>442</v>
      </c>
      <c r="F233" s="9" t="s">
        <v>443</v>
      </c>
      <c r="G233" s="9" t="s">
        <v>437</v>
      </c>
    </row>
    <row r="234" spans="1:7" ht="12.75">
      <c r="A234" s="5" t="s">
        <v>396</v>
      </c>
      <c r="B234" s="5" t="s">
        <v>396</v>
      </c>
      <c r="C234" s="4">
        <v>8</v>
      </c>
      <c r="D234" s="9" t="s">
        <v>33</v>
      </c>
      <c r="E234" s="9" t="s">
        <v>428</v>
      </c>
      <c r="F234" s="9" t="s">
        <v>429</v>
      </c>
      <c r="G234" s="9" t="s">
        <v>430</v>
      </c>
    </row>
    <row r="235" spans="1:7" ht="12.75">
      <c r="A235" s="9" t="s">
        <v>96</v>
      </c>
      <c r="B235" s="9" t="s">
        <v>96</v>
      </c>
      <c r="C235" s="4">
        <v>11</v>
      </c>
      <c r="D235" s="9" t="s">
        <v>35</v>
      </c>
      <c r="E235" s="9">
        <v>15900272</v>
      </c>
      <c r="F235" s="9">
        <v>139</v>
      </c>
      <c r="G235" s="9" t="s">
        <v>121</v>
      </c>
    </row>
    <row r="236" spans="1:7" ht="12.75">
      <c r="A236" s="9" t="s">
        <v>98</v>
      </c>
      <c r="B236" s="9" t="s">
        <v>98</v>
      </c>
      <c r="C236" s="4">
        <v>13</v>
      </c>
      <c r="D236" s="9" t="s">
        <v>35</v>
      </c>
      <c r="E236" s="9">
        <v>17480107</v>
      </c>
      <c r="F236" s="9">
        <v>60</v>
      </c>
      <c r="G236" s="9" t="s">
        <v>121</v>
      </c>
    </row>
    <row r="237" spans="1:7" ht="12.75">
      <c r="A237" s="9" t="s">
        <v>93</v>
      </c>
      <c r="B237" s="9" t="s">
        <v>93</v>
      </c>
      <c r="C237" s="4">
        <v>32</v>
      </c>
      <c r="D237" s="9" t="s">
        <v>35</v>
      </c>
      <c r="E237" s="9">
        <v>19023800</v>
      </c>
      <c r="F237" s="9">
        <v>174</v>
      </c>
      <c r="G237" s="9" t="s">
        <v>121</v>
      </c>
    </row>
    <row r="238" spans="1:7" ht="12.75">
      <c r="A238" s="9" t="s">
        <v>200</v>
      </c>
      <c r="B238" s="9" t="s">
        <v>200</v>
      </c>
      <c r="C238" s="4">
        <v>11</v>
      </c>
      <c r="D238" s="9" t="s">
        <v>33</v>
      </c>
      <c r="E238" s="9">
        <v>19604224</v>
      </c>
      <c r="F238" s="9">
        <v>57</v>
      </c>
      <c r="G238" s="9" t="s">
        <v>121</v>
      </c>
    </row>
    <row r="239" spans="1:7" ht="12.75">
      <c r="A239" s="5" t="s">
        <v>393</v>
      </c>
      <c r="B239" s="5" t="s">
        <v>393</v>
      </c>
      <c r="C239" s="4">
        <v>6</v>
      </c>
      <c r="D239" s="9" t="s">
        <v>33</v>
      </c>
      <c r="E239" s="9" t="s">
        <v>423</v>
      </c>
      <c r="F239" s="9" t="s">
        <v>424</v>
      </c>
      <c r="G239" s="9" t="s">
        <v>121</v>
      </c>
    </row>
    <row r="240" spans="1:7" ht="12.75">
      <c r="A240" s="9" t="s">
        <v>182</v>
      </c>
      <c r="B240" s="9" t="s">
        <v>182</v>
      </c>
      <c r="C240" s="4">
        <v>4</v>
      </c>
      <c r="D240" s="9" t="s">
        <v>27</v>
      </c>
      <c r="E240" s="9">
        <v>19603872</v>
      </c>
      <c r="F240" s="9">
        <v>27</v>
      </c>
      <c r="G240" s="9" t="s">
        <v>121</v>
      </c>
    </row>
    <row r="241" spans="1:7" ht="12.75">
      <c r="A241" s="9" t="s">
        <v>232</v>
      </c>
      <c r="B241" s="9" t="s">
        <v>232</v>
      </c>
      <c r="C241" s="4">
        <v>43</v>
      </c>
      <c r="D241" s="9" t="s">
        <v>37</v>
      </c>
      <c r="E241" s="9" t="s">
        <v>302</v>
      </c>
      <c r="F241" s="9">
        <v>2</v>
      </c>
      <c r="G241" s="9" t="s">
        <v>85</v>
      </c>
    </row>
    <row r="242" spans="1:7" ht="12.75">
      <c r="A242" s="9" t="s">
        <v>316</v>
      </c>
      <c r="B242" s="9" t="s">
        <v>244</v>
      </c>
      <c r="C242" s="4">
        <v>8</v>
      </c>
      <c r="D242" s="9" t="s">
        <v>37</v>
      </c>
      <c r="E242" s="9" t="s">
        <v>296</v>
      </c>
      <c r="F242" s="9">
        <v>1</v>
      </c>
      <c r="G242" s="9" t="s">
        <v>85</v>
      </c>
    </row>
    <row r="243" spans="1:7" ht="12.75">
      <c r="A243" s="9" t="s">
        <v>231</v>
      </c>
      <c r="B243" s="9" t="s">
        <v>231</v>
      </c>
      <c r="C243" s="4">
        <v>38</v>
      </c>
      <c r="D243" s="9" t="s">
        <v>37</v>
      </c>
      <c r="E243" s="9" t="s">
        <v>301</v>
      </c>
      <c r="F243" s="9">
        <v>2</v>
      </c>
      <c r="G243" s="9" t="s">
        <v>85</v>
      </c>
    </row>
    <row r="244" spans="1:7" ht="12.75">
      <c r="A244" s="9" t="s">
        <v>230</v>
      </c>
      <c r="B244" s="9" t="s">
        <v>230</v>
      </c>
      <c r="C244" s="4">
        <v>12</v>
      </c>
      <c r="D244" s="9" t="s">
        <v>37</v>
      </c>
      <c r="E244" s="9" t="s">
        <v>300</v>
      </c>
      <c r="F244" s="9">
        <v>20</v>
      </c>
      <c r="G244" s="9" t="s">
        <v>85</v>
      </c>
    </row>
    <row r="245" spans="1:7" ht="12.75">
      <c r="A245" s="9" t="s">
        <v>226</v>
      </c>
      <c r="B245" s="9" t="s">
        <v>226</v>
      </c>
      <c r="C245" s="4">
        <v>8</v>
      </c>
      <c r="D245" s="9" t="s">
        <v>37</v>
      </c>
      <c r="E245" s="9" t="s">
        <v>295</v>
      </c>
      <c r="F245" s="9">
        <v>2</v>
      </c>
      <c r="G245" s="9" t="s">
        <v>85</v>
      </c>
    </row>
    <row r="246" spans="1:7" ht="12.75">
      <c r="A246" s="5" t="s">
        <v>408</v>
      </c>
      <c r="B246" s="5" t="s">
        <v>408</v>
      </c>
      <c r="C246" s="4">
        <v>13</v>
      </c>
      <c r="D246" s="9" t="s">
        <v>37</v>
      </c>
      <c r="E246" s="9" t="s">
        <v>451</v>
      </c>
      <c r="F246" s="9" t="s">
        <v>362</v>
      </c>
      <c r="G246" s="9" t="s">
        <v>85</v>
      </c>
    </row>
    <row r="247" spans="1:7" ht="12.75">
      <c r="A247" s="9" t="s">
        <v>88</v>
      </c>
      <c r="B247" s="9" t="s">
        <v>88</v>
      </c>
      <c r="C247" s="4">
        <v>7</v>
      </c>
      <c r="D247" s="9" t="s">
        <v>35</v>
      </c>
      <c r="E247" s="9">
        <v>18530426</v>
      </c>
      <c r="F247" s="9">
        <v>1</v>
      </c>
      <c r="G247" s="9" t="s">
        <v>85</v>
      </c>
    </row>
    <row r="248" spans="1:7" ht="12.75">
      <c r="A248" s="9" t="s">
        <v>139</v>
      </c>
      <c r="B248" s="9" t="s">
        <v>139</v>
      </c>
      <c r="C248" s="4">
        <v>35</v>
      </c>
      <c r="D248" s="9" t="s">
        <v>35</v>
      </c>
      <c r="E248" s="9">
        <v>14860325</v>
      </c>
      <c r="F248" s="9">
        <v>325</v>
      </c>
      <c r="G248" s="9" t="s">
        <v>144</v>
      </c>
    </row>
    <row r="249" spans="1:7" ht="12.75">
      <c r="A249" s="5" t="s">
        <v>390</v>
      </c>
      <c r="B249" s="5" t="s">
        <v>412</v>
      </c>
      <c r="C249" s="4">
        <v>7</v>
      </c>
      <c r="D249" s="9" t="s">
        <v>37</v>
      </c>
      <c r="E249" s="9" t="s">
        <v>291</v>
      </c>
      <c r="F249" s="9" t="s">
        <v>430</v>
      </c>
      <c r="G249" s="9" t="s">
        <v>120</v>
      </c>
    </row>
    <row r="250" spans="1:7" ht="12.75">
      <c r="A250" s="9" t="s">
        <v>156</v>
      </c>
      <c r="B250" s="9" t="s">
        <v>156</v>
      </c>
      <c r="C250" s="4">
        <v>16</v>
      </c>
      <c r="D250" s="9" t="s">
        <v>37</v>
      </c>
      <c r="E250" s="9">
        <v>11550787</v>
      </c>
      <c r="F250" s="9">
        <v>3</v>
      </c>
      <c r="G250" s="9" t="s">
        <v>120</v>
      </c>
    </row>
    <row r="251" spans="1:7" ht="12.75">
      <c r="A251" s="9" t="s">
        <v>150</v>
      </c>
      <c r="B251" s="9" t="s">
        <v>150</v>
      </c>
      <c r="C251" s="4">
        <v>9</v>
      </c>
      <c r="D251" s="9" t="s">
        <v>40</v>
      </c>
      <c r="E251" s="9">
        <v>11551562</v>
      </c>
      <c r="F251" s="9">
        <v>7</v>
      </c>
      <c r="G251" s="9" t="s">
        <v>120</v>
      </c>
    </row>
    <row r="252" spans="1:7" ht="12.75">
      <c r="A252" s="9" t="s">
        <v>153</v>
      </c>
      <c r="B252" s="9" t="s">
        <v>153</v>
      </c>
      <c r="C252" s="4">
        <v>15</v>
      </c>
      <c r="D252" s="9" t="s">
        <v>40</v>
      </c>
      <c r="E252" s="9">
        <v>16161311</v>
      </c>
      <c r="F252" s="9">
        <v>2</v>
      </c>
      <c r="G252" s="9" t="s">
        <v>120</v>
      </c>
    </row>
    <row r="253" spans="1:7" ht="12.75">
      <c r="A253" s="9" t="s">
        <v>112</v>
      </c>
      <c r="B253" s="9" t="s">
        <v>112</v>
      </c>
      <c r="C253" s="4">
        <v>36</v>
      </c>
      <c r="D253" s="9" t="s">
        <v>28</v>
      </c>
      <c r="E253" s="9">
        <v>15480478</v>
      </c>
      <c r="F253" s="9">
        <v>10</v>
      </c>
      <c r="G253" s="9" t="s">
        <v>120</v>
      </c>
    </row>
    <row r="254" spans="1:7" ht="12.75">
      <c r="A254" s="9" t="s">
        <v>137</v>
      </c>
      <c r="B254" s="9" t="s">
        <v>137</v>
      </c>
      <c r="C254" s="4">
        <v>15</v>
      </c>
      <c r="D254" s="9" t="s">
        <v>35</v>
      </c>
      <c r="E254" s="9">
        <v>5640548</v>
      </c>
      <c r="F254" s="9">
        <v>610</v>
      </c>
      <c r="G254" s="9" t="s">
        <v>143</v>
      </c>
    </row>
    <row r="255" spans="1:7" ht="12.75">
      <c r="A255" s="9" t="s">
        <v>309</v>
      </c>
      <c r="B255" s="9" t="s">
        <v>246</v>
      </c>
      <c r="C255" s="4">
        <v>17</v>
      </c>
      <c r="D255" s="9" t="s">
        <v>37</v>
      </c>
      <c r="E255" s="9">
        <v>12020281</v>
      </c>
      <c r="F255" s="9">
        <v>2</v>
      </c>
      <c r="G255" s="9" t="s">
        <v>155</v>
      </c>
    </row>
    <row r="256" spans="1:7" ht="12.75">
      <c r="A256" s="9" t="s">
        <v>310</v>
      </c>
      <c r="B256" s="9" t="s">
        <v>251</v>
      </c>
      <c r="C256" s="4">
        <v>9</v>
      </c>
      <c r="D256" s="9" t="s">
        <v>37</v>
      </c>
      <c r="E256" s="9">
        <v>19583507</v>
      </c>
      <c r="F256" s="9">
        <v>1</v>
      </c>
      <c r="G256" s="9" t="s">
        <v>75</v>
      </c>
    </row>
    <row r="257" spans="1:7" ht="12.75">
      <c r="A257" s="9" t="s">
        <v>229</v>
      </c>
      <c r="B257" s="9" t="s">
        <v>229</v>
      </c>
      <c r="C257" s="4">
        <v>12</v>
      </c>
      <c r="D257" s="9" t="s">
        <v>37</v>
      </c>
      <c r="E257" s="9" t="s">
        <v>299</v>
      </c>
      <c r="F257" s="9">
        <v>26</v>
      </c>
      <c r="G257" s="9" t="s">
        <v>119</v>
      </c>
    </row>
    <row r="258" spans="1:7" ht="12.75">
      <c r="A258" s="9" t="s">
        <v>154</v>
      </c>
      <c r="B258" s="9" t="s">
        <v>154</v>
      </c>
      <c r="C258" s="4">
        <v>17</v>
      </c>
      <c r="D258" s="9" t="s">
        <v>37</v>
      </c>
      <c r="E258" s="9">
        <v>19300132</v>
      </c>
      <c r="F258" s="9">
        <v>4</v>
      </c>
      <c r="G258" s="9" t="s">
        <v>119</v>
      </c>
    </row>
    <row r="259" spans="1:7" ht="12.75">
      <c r="A259" s="9" t="s">
        <v>317</v>
      </c>
      <c r="B259" s="9" t="s">
        <v>242</v>
      </c>
      <c r="C259" s="4">
        <v>7</v>
      </c>
      <c r="D259" s="9" t="s">
        <v>37</v>
      </c>
      <c r="E259" s="9" t="s">
        <v>293</v>
      </c>
      <c r="F259" s="9">
        <v>4</v>
      </c>
      <c r="G259" s="9" t="s">
        <v>119</v>
      </c>
    </row>
    <row r="260" spans="1:7" ht="12.75">
      <c r="A260" s="9" t="s">
        <v>60</v>
      </c>
      <c r="B260" s="9" t="s">
        <v>60</v>
      </c>
      <c r="C260" s="4">
        <v>7</v>
      </c>
      <c r="D260" s="9" t="s">
        <v>37</v>
      </c>
      <c r="E260" s="9" t="s">
        <v>290</v>
      </c>
      <c r="F260" s="9">
        <v>8</v>
      </c>
      <c r="G260" s="9" t="s">
        <v>119</v>
      </c>
    </row>
    <row r="261" spans="1:7" ht="12.75">
      <c r="A261" s="9" t="s">
        <v>318</v>
      </c>
      <c r="B261" s="9" t="s">
        <v>235</v>
      </c>
      <c r="C261" s="4">
        <v>10</v>
      </c>
      <c r="D261" s="9" t="s">
        <v>28</v>
      </c>
      <c r="E261" s="9">
        <v>19600128</v>
      </c>
      <c r="F261" s="9">
        <v>2</v>
      </c>
      <c r="G261" s="9" t="s">
        <v>119</v>
      </c>
    </row>
    <row r="262" spans="1:7" ht="12.75">
      <c r="A262" s="9" t="s">
        <v>105</v>
      </c>
      <c r="B262" s="9" t="s">
        <v>105</v>
      </c>
      <c r="C262" s="4">
        <v>8</v>
      </c>
      <c r="D262" s="9" t="s">
        <v>35</v>
      </c>
      <c r="E262" s="9">
        <v>15900511</v>
      </c>
      <c r="F262" s="9">
        <v>4</v>
      </c>
      <c r="G262" s="9" t="s">
        <v>119</v>
      </c>
    </row>
    <row r="263" spans="1:7" ht="12.75">
      <c r="A263" s="9" t="s">
        <v>410</v>
      </c>
      <c r="B263" s="9" t="s">
        <v>410</v>
      </c>
      <c r="C263" s="4">
        <v>40</v>
      </c>
      <c r="D263" s="9" t="s">
        <v>35</v>
      </c>
      <c r="E263" s="9" t="s">
        <v>289</v>
      </c>
      <c r="F263" s="9">
        <v>5</v>
      </c>
      <c r="G263" s="9" t="s">
        <v>119</v>
      </c>
    </row>
    <row r="264" spans="1:7" ht="12.75">
      <c r="A264" s="9" t="s">
        <v>118</v>
      </c>
      <c r="B264" s="9" t="s">
        <v>118</v>
      </c>
      <c r="C264" s="4">
        <v>7</v>
      </c>
      <c r="D264" s="9" t="s">
        <v>35</v>
      </c>
      <c r="E264" s="9">
        <v>13441170</v>
      </c>
      <c r="F264" s="9">
        <v>9</v>
      </c>
      <c r="G264" s="9" t="s">
        <v>119</v>
      </c>
    </row>
    <row r="265" spans="1:7" ht="12.75">
      <c r="A265" s="9" t="s">
        <v>214</v>
      </c>
      <c r="B265" s="9" t="s">
        <v>214</v>
      </c>
      <c r="C265" s="4">
        <v>11</v>
      </c>
      <c r="D265" s="9" t="s">
        <v>35</v>
      </c>
      <c r="E265" s="9" t="s">
        <v>278</v>
      </c>
      <c r="F265" s="9">
        <v>7</v>
      </c>
      <c r="G265" s="9" t="s">
        <v>119</v>
      </c>
    </row>
    <row r="266" spans="1:7" ht="12.75">
      <c r="A266" s="9" t="s">
        <v>94</v>
      </c>
      <c r="B266" s="9" t="s">
        <v>94</v>
      </c>
      <c r="C266" s="4">
        <v>27</v>
      </c>
      <c r="D266" s="9" t="s">
        <v>35</v>
      </c>
      <c r="E266" s="9">
        <v>15900270</v>
      </c>
      <c r="F266" s="9">
        <v>1</v>
      </c>
      <c r="G266" s="9" t="s">
        <v>119</v>
      </c>
    </row>
    <row r="267" spans="1:7" ht="12.75">
      <c r="A267" s="9" t="s">
        <v>203</v>
      </c>
      <c r="B267" s="9" t="s">
        <v>203</v>
      </c>
      <c r="C267" s="4">
        <v>44</v>
      </c>
      <c r="D267" s="9" t="s">
        <v>33</v>
      </c>
      <c r="E267" s="9">
        <v>16160952</v>
      </c>
      <c r="F267" s="9">
        <v>5</v>
      </c>
      <c r="G267" s="9" t="s">
        <v>119</v>
      </c>
    </row>
    <row r="268" spans="1:7" ht="12.75">
      <c r="A268" s="9" t="s">
        <v>127</v>
      </c>
      <c r="B268" s="9" t="s">
        <v>127</v>
      </c>
      <c r="C268" s="4">
        <v>15</v>
      </c>
      <c r="D268" s="9" t="s">
        <v>33</v>
      </c>
      <c r="E268" s="9">
        <v>12023819</v>
      </c>
      <c r="F268" s="9">
        <v>1</v>
      </c>
      <c r="G268" s="9" t="s">
        <v>119</v>
      </c>
    </row>
    <row r="269" spans="1:6" ht="12.75">
      <c r="A269" s="9" t="s">
        <v>315</v>
      </c>
      <c r="B269" s="9" t="s">
        <v>266</v>
      </c>
      <c r="C269" s="4">
        <v>24</v>
      </c>
      <c r="D269" s="9" t="s">
        <v>29</v>
      </c>
      <c r="E269" s="9" t="s">
        <v>307</v>
      </c>
      <c r="F269" s="9">
        <v>653</v>
      </c>
    </row>
    <row r="270" spans="1:6" ht="12.75">
      <c r="A270" s="9" t="s">
        <v>339</v>
      </c>
      <c r="B270" s="9" t="s">
        <v>339</v>
      </c>
      <c r="C270" s="4">
        <v>7</v>
      </c>
      <c r="D270" s="9" t="s">
        <v>40</v>
      </c>
      <c r="F270" s="9" t="s">
        <v>386</v>
      </c>
    </row>
    <row r="271" spans="1:6" ht="12.75">
      <c r="A271" s="9" t="s">
        <v>340</v>
      </c>
      <c r="B271" s="9" t="s">
        <v>340</v>
      </c>
      <c r="C271" s="4">
        <v>15</v>
      </c>
      <c r="D271" s="9" t="s">
        <v>35</v>
      </c>
      <c r="F271" s="9" t="s">
        <v>387</v>
      </c>
    </row>
    <row r="272" spans="1:6" ht="12.75">
      <c r="A272" s="9" t="s">
        <v>338</v>
      </c>
      <c r="B272" s="9" t="s">
        <v>338</v>
      </c>
      <c r="C272" s="4">
        <v>14</v>
      </c>
      <c r="D272" s="9" t="s">
        <v>35</v>
      </c>
      <c r="F272" s="9" t="s">
        <v>385</v>
      </c>
    </row>
    <row r="273" spans="1:6" ht="12.75">
      <c r="A273" s="9" t="s">
        <v>334</v>
      </c>
      <c r="B273" s="9" t="s">
        <v>334</v>
      </c>
      <c r="C273" s="4">
        <v>8</v>
      </c>
      <c r="D273" s="9" t="s">
        <v>33</v>
      </c>
      <c r="E273" s="9" t="s">
        <v>371</v>
      </c>
      <c r="F273" s="9" t="s">
        <v>372</v>
      </c>
    </row>
    <row r="274" spans="1:6" ht="12.75">
      <c r="A274" s="9" t="s">
        <v>129</v>
      </c>
      <c r="B274" s="9" t="s">
        <v>129</v>
      </c>
      <c r="C274" s="4">
        <v>13</v>
      </c>
      <c r="D274" s="9" t="s">
        <v>33</v>
      </c>
      <c r="E274" s="9">
        <v>18953909</v>
      </c>
      <c r="F274" s="9">
        <v>909</v>
      </c>
    </row>
    <row r="275" spans="1:6" ht="12.75">
      <c r="A275" s="9" t="s">
        <v>315</v>
      </c>
      <c r="B275" s="9" t="s">
        <v>268</v>
      </c>
      <c r="C275" s="4">
        <v>24</v>
      </c>
      <c r="D275" s="9" t="s">
        <v>33</v>
      </c>
      <c r="E275" s="9" t="s">
        <v>307</v>
      </c>
      <c r="F275" s="9">
        <v>653</v>
      </c>
    </row>
    <row r="276" spans="1:6" ht="12.75">
      <c r="A276" s="9" t="s">
        <v>201</v>
      </c>
      <c r="B276" s="9" t="s">
        <v>201</v>
      </c>
      <c r="C276" s="4">
        <v>12</v>
      </c>
      <c r="D276" s="9" t="s">
        <v>33</v>
      </c>
      <c r="E276" s="9">
        <v>19604742</v>
      </c>
      <c r="F276" s="9">
        <v>742</v>
      </c>
    </row>
    <row r="277" spans="1:6" ht="12.75">
      <c r="A277" s="9" t="s">
        <v>332</v>
      </c>
      <c r="B277" s="9" t="s">
        <v>332</v>
      </c>
      <c r="C277" s="4">
        <v>7</v>
      </c>
      <c r="D277" s="9" t="s">
        <v>33</v>
      </c>
      <c r="E277" s="9" t="s">
        <v>363</v>
      </c>
      <c r="F277" s="9" t="s">
        <v>364</v>
      </c>
    </row>
    <row r="278" spans="1:6" ht="12.75">
      <c r="A278" s="9" t="s">
        <v>99</v>
      </c>
      <c r="B278" s="9" t="s">
        <v>99</v>
      </c>
      <c r="C278" s="4">
        <v>12</v>
      </c>
      <c r="D278" s="9" t="s">
        <v>33</v>
      </c>
      <c r="E278" s="9">
        <v>19023842</v>
      </c>
      <c r="F278" s="9">
        <v>842</v>
      </c>
    </row>
    <row r="279" spans="1:6" ht="12.75">
      <c r="A279" s="9" t="s">
        <v>158</v>
      </c>
      <c r="B279" s="9" t="s">
        <v>158</v>
      </c>
      <c r="C279" s="4">
        <v>9</v>
      </c>
      <c r="D279" s="9" t="s">
        <v>33</v>
      </c>
      <c r="E279" s="9">
        <v>18953910</v>
      </c>
      <c r="F279" s="9">
        <v>910</v>
      </c>
    </row>
    <row r="280" spans="1:6" ht="12.75">
      <c r="A280" s="9" t="s">
        <v>336</v>
      </c>
      <c r="B280" s="9" t="s">
        <v>336</v>
      </c>
      <c r="C280" s="4">
        <v>13</v>
      </c>
      <c r="D280" s="9" t="s">
        <v>33</v>
      </c>
      <c r="F280" s="9" t="s">
        <v>384</v>
      </c>
    </row>
    <row r="281" spans="1:6" ht="12.75">
      <c r="A281" s="9" t="s">
        <v>125</v>
      </c>
      <c r="B281" s="9" t="s">
        <v>125</v>
      </c>
      <c r="C281" s="4">
        <v>8</v>
      </c>
      <c r="D281" s="9" t="s">
        <v>33</v>
      </c>
      <c r="E281" s="9">
        <v>12023820</v>
      </c>
      <c r="F281" s="9">
        <v>75</v>
      </c>
    </row>
    <row r="282" spans="1:6" ht="12.75">
      <c r="A282" s="5" t="s">
        <v>395</v>
      </c>
      <c r="B282" s="5" t="s">
        <v>395</v>
      </c>
      <c r="C282" s="4">
        <v>6</v>
      </c>
      <c r="D282" s="9" t="s">
        <v>33</v>
      </c>
      <c r="E282" s="9" t="s">
        <v>427</v>
      </c>
      <c r="F282" s="9" t="s">
        <v>414</v>
      </c>
    </row>
    <row r="283" spans="1:6" ht="12.75">
      <c r="A283" s="9" t="s">
        <v>83</v>
      </c>
      <c r="B283" s="9" t="s">
        <v>83</v>
      </c>
      <c r="C283" s="4">
        <v>15</v>
      </c>
      <c r="D283" s="9" t="s">
        <v>33</v>
      </c>
      <c r="E283" s="9">
        <v>15903313</v>
      </c>
      <c r="F283" s="9">
        <v>208</v>
      </c>
    </row>
    <row r="284" spans="1:6" ht="12.75">
      <c r="A284" s="9" t="s">
        <v>160</v>
      </c>
      <c r="B284" s="9" t="s">
        <v>160</v>
      </c>
      <c r="C284" s="4">
        <v>7</v>
      </c>
      <c r="D284" s="9" t="s">
        <v>33</v>
      </c>
      <c r="E284" s="9">
        <v>18953911</v>
      </c>
      <c r="F284" s="9">
        <v>911</v>
      </c>
    </row>
  </sheetData>
  <sheetProtection/>
  <hyperlinks>
    <hyperlink ref="K6" r:id="rId1" display="https://www.usabmx.com/site/profiles/6912"/>
    <hyperlink ref="K17" r:id="rId2" display="https://www.usabmx.com/site/profiles/6964"/>
    <hyperlink ref="K21" r:id="rId3" display="https://www.usabmx.com/site/profiles/6980"/>
    <hyperlink ref="K23" r:id="rId4" display="https://www.usabmx.com/site/profiles/5373"/>
    <hyperlink ref="K5" r:id="rId5" display="https://www.usabmx.com/site/profiles/10758"/>
  </hyperlinks>
  <printOptions/>
  <pageMargins left="0.7" right="0.7" top="0.75" bottom="0.75" header="0.3" footer="0.3"/>
  <pageSetup horizontalDpi="600" verticalDpi="600" orientation="portrait" r:id="rId6"/>
</worksheet>
</file>

<file path=xl/worksheets/sheet4.xml><?xml version="1.0" encoding="utf-8"?>
<worksheet xmlns="http://schemas.openxmlformats.org/spreadsheetml/2006/main" xmlns:r="http://schemas.openxmlformats.org/officeDocument/2006/relationships">
  <dimension ref="B1:Q137"/>
  <sheetViews>
    <sheetView zoomScale="85" zoomScaleNormal="85" zoomScalePageLayoutView="0" workbookViewId="0" topLeftCell="A1">
      <selection activeCell="B1" sqref="B1:Q16384"/>
    </sheetView>
  </sheetViews>
  <sheetFormatPr defaultColWidth="9.140625" defaultRowHeight="12.75"/>
  <cols>
    <col min="2" max="2" width="12.7109375" style="4" bestFit="1" customWidth="1"/>
    <col min="3" max="3" width="14.28125" style="4" bestFit="1" customWidth="1"/>
    <col min="4" max="4" width="5.8515625" style="4" bestFit="1" customWidth="1"/>
    <col min="5" max="5" width="18.421875" style="5" bestFit="1" customWidth="1"/>
    <col min="6" max="6" width="4.8515625" style="5" bestFit="1" customWidth="1"/>
    <col min="7" max="7" width="6.421875" style="5" bestFit="1" customWidth="1"/>
    <col min="8" max="8" width="9.28125" style="5" bestFit="1" customWidth="1"/>
    <col min="9" max="9" width="7.421875" style="5" bestFit="1" customWidth="1"/>
    <col min="10" max="10" width="7.57421875" style="5" bestFit="1" customWidth="1"/>
    <col min="11" max="13" width="7.421875" style="4" bestFit="1" customWidth="1"/>
    <col min="14" max="16" width="8.00390625" style="5" bestFit="1" customWidth="1"/>
    <col min="17" max="17" width="11.00390625" style="5" bestFit="1" customWidth="1"/>
  </cols>
  <sheetData>
    <row r="1" spans="2:17" ht="12.75">
      <c r="B1" s="1" t="s">
        <v>3</v>
      </c>
      <c r="C1" s="14" t="s">
        <v>4</v>
      </c>
      <c r="D1" s="2" t="s">
        <v>26</v>
      </c>
      <c r="E1" s="1" t="s">
        <v>0</v>
      </c>
      <c r="F1" s="2" t="s">
        <v>2</v>
      </c>
      <c r="G1" s="1" t="s">
        <v>7</v>
      </c>
      <c r="H1" s="1" t="s">
        <v>1</v>
      </c>
      <c r="I1" s="2" t="s">
        <v>6</v>
      </c>
      <c r="J1" s="2" t="s">
        <v>175</v>
      </c>
      <c r="K1" s="2" t="s">
        <v>169</v>
      </c>
      <c r="L1" s="2" t="s">
        <v>170</v>
      </c>
      <c r="M1" s="2" t="s">
        <v>171</v>
      </c>
      <c r="N1" s="1" t="s">
        <v>172</v>
      </c>
      <c r="O1" s="1" t="s">
        <v>173</v>
      </c>
      <c r="P1" s="1" t="s">
        <v>174</v>
      </c>
      <c r="Q1" s="1" t="s">
        <v>358</v>
      </c>
    </row>
    <row r="2" spans="2:17" ht="12.75">
      <c r="B2" s="4" t="s">
        <v>181</v>
      </c>
      <c r="C2" s="15" t="s">
        <v>323</v>
      </c>
      <c r="D2" s="4">
        <v>1</v>
      </c>
      <c r="E2" s="9" t="s">
        <v>182</v>
      </c>
      <c r="F2" s="5">
        <v>4</v>
      </c>
      <c r="G2" s="5" t="s">
        <v>27</v>
      </c>
      <c r="H2" s="5">
        <v>19603872</v>
      </c>
      <c r="I2" s="5">
        <v>27</v>
      </c>
      <c r="J2" s="5" t="s">
        <v>121</v>
      </c>
      <c r="K2" s="4">
        <v>2</v>
      </c>
      <c r="L2" s="4">
        <v>2</v>
      </c>
      <c r="M2" s="4">
        <v>2</v>
      </c>
      <c r="N2" s="5">
        <v>35</v>
      </c>
      <c r="O2" s="5">
        <v>35</v>
      </c>
      <c r="P2" s="5">
        <v>35</v>
      </c>
      <c r="Q2" s="5">
        <v>105</v>
      </c>
    </row>
    <row r="3" spans="2:17" ht="12.75">
      <c r="B3" s="4" t="s">
        <v>181</v>
      </c>
      <c r="C3" s="15" t="s">
        <v>323</v>
      </c>
      <c r="D3" s="4">
        <v>1</v>
      </c>
      <c r="E3" s="5" t="s">
        <v>183</v>
      </c>
      <c r="F3" s="5">
        <v>5</v>
      </c>
      <c r="G3" s="5" t="s">
        <v>27</v>
      </c>
      <c r="H3" s="5">
        <v>19604746</v>
      </c>
      <c r="I3" s="5">
        <v>746</v>
      </c>
      <c r="J3" s="5">
        <v>1</v>
      </c>
      <c r="K3" s="4">
        <v>1</v>
      </c>
      <c r="L3" s="4">
        <v>1</v>
      </c>
      <c r="M3" s="4">
        <v>1</v>
      </c>
      <c r="N3" s="5">
        <v>40</v>
      </c>
      <c r="O3" s="5">
        <v>40</v>
      </c>
      <c r="P3" s="5">
        <v>40</v>
      </c>
      <c r="Q3" s="5">
        <v>120</v>
      </c>
    </row>
    <row r="4" spans="2:17" ht="12.75">
      <c r="B4" s="12" t="s">
        <v>181</v>
      </c>
      <c r="C4" s="16" t="s">
        <v>323</v>
      </c>
      <c r="D4" s="12">
        <v>1</v>
      </c>
      <c r="E4" s="13" t="s">
        <v>184</v>
      </c>
      <c r="F4" s="13">
        <v>3</v>
      </c>
      <c r="G4" s="13" t="s">
        <v>27</v>
      </c>
      <c r="H4" s="13">
        <v>19604430</v>
      </c>
      <c r="I4" s="13">
        <v>430</v>
      </c>
      <c r="J4" s="13">
        <v>1</v>
      </c>
      <c r="K4" s="12">
        <v>3</v>
      </c>
      <c r="L4" s="12">
        <v>3</v>
      </c>
      <c r="M4" s="12">
        <v>3</v>
      </c>
      <c r="N4" s="13">
        <v>30</v>
      </c>
      <c r="O4" s="13">
        <v>30</v>
      </c>
      <c r="P4" s="13">
        <v>30</v>
      </c>
      <c r="Q4" s="13">
        <v>90</v>
      </c>
    </row>
    <row r="5" spans="2:17" ht="12.75">
      <c r="B5" s="4" t="s">
        <v>181</v>
      </c>
      <c r="C5" s="15" t="s">
        <v>323</v>
      </c>
      <c r="D5" s="4">
        <v>2</v>
      </c>
      <c r="E5" s="5" t="s">
        <v>185</v>
      </c>
      <c r="F5" s="5">
        <v>43</v>
      </c>
      <c r="G5" s="5" t="s">
        <v>28</v>
      </c>
      <c r="H5" s="5">
        <v>9625275</v>
      </c>
      <c r="I5" s="5">
        <v>275</v>
      </c>
      <c r="J5" s="5">
        <v>1</v>
      </c>
      <c r="K5" s="4">
        <v>3</v>
      </c>
      <c r="L5" s="4">
        <v>3</v>
      </c>
      <c r="M5" s="4">
        <v>3</v>
      </c>
      <c r="N5" s="5">
        <v>50</v>
      </c>
      <c r="O5" s="5">
        <v>50</v>
      </c>
      <c r="P5" s="5">
        <v>50</v>
      </c>
      <c r="Q5" s="5">
        <v>150</v>
      </c>
    </row>
    <row r="6" spans="2:17" ht="12.75">
      <c r="B6" s="4" t="s">
        <v>181</v>
      </c>
      <c r="C6" s="15" t="s">
        <v>323</v>
      </c>
      <c r="D6" s="4">
        <v>2</v>
      </c>
      <c r="E6" s="5" t="s">
        <v>236</v>
      </c>
      <c r="F6" s="5">
        <v>7</v>
      </c>
      <c r="G6" s="5" t="s">
        <v>28</v>
      </c>
      <c r="H6" s="5">
        <v>17203831</v>
      </c>
      <c r="I6" s="5">
        <v>3</v>
      </c>
      <c r="J6" s="5">
        <v>7</v>
      </c>
      <c r="K6" s="4">
        <v>2</v>
      </c>
      <c r="L6" s="4">
        <v>2</v>
      </c>
      <c r="M6" s="4">
        <v>2</v>
      </c>
      <c r="N6" s="5">
        <v>55</v>
      </c>
      <c r="O6" s="5">
        <v>55</v>
      </c>
      <c r="P6" s="5">
        <v>55</v>
      </c>
      <c r="Q6" s="5">
        <v>165</v>
      </c>
    </row>
    <row r="7" spans="2:17" ht="12.75">
      <c r="B7" s="12" t="s">
        <v>181</v>
      </c>
      <c r="C7" s="16" t="s">
        <v>323</v>
      </c>
      <c r="D7" s="12">
        <v>2</v>
      </c>
      <c r="E7" s="13" t="s">
        <v>235</v>
      </c>
      <c r="F7" s="13">
        <v>10</v>
      </c>
      <c r="G7" s="13" t="s">
        <v>28</v>
      </c>
      <c r="H7" s="13">
        <v>19600128</v>
      </c>
      <c r="I7" s="13">
        <v>2</v>
      </c>
      <c r="J7" s="13" t="s">
        <v>119</v>
      </c>
      <c r="K7" s="12">
        <v>1</v>
      </c>
      <c r="L7" s="12">
        <v>1</v>
      </c>
      <c r="M7" s="12">
        <v>1</v>
      </c>
      <c r="N7" s="13">
        <v>60</v>
      </c>
      <c r="O7" s="13">
        <v>60</v>
      </c>
      <c r="P7" s="13">
        <v>60</v>
      </c>
      <c r="Q7" s="13">
        <v>180</v>
      </c>
    </row>
    <row r="8" spans="2:17" ht="12.75">
      <c r="B8" s="4" t="s">
        <v>181</v>
      </c>
      <c r="C8" s="15" t="s">
        <v>323</v>
      </c>
      <c r="D8" s="4">
        <v>3</v>
      </c>
      <c r="E8" s="5" t="s">
        <v>186</v>
      </c>
      <c r="F8" s="5">
        <v>6</v>
      </c>
      <c r="G8" s="5" t="s">
        <v>29</v>
      </c>
      <c r="H8" s="5">
        <v>19604558</v>
      </c>
      <c r="I8" s="5">
        <v>17</v>
      </c>
      <c r="J8" s="5">
        <v>1</v>
      </c>
      <c r="K8" s="4">
        <v>3</v>
      </c>
      <c r="L8" s="4">
        <v>3</v>
      </c>
      <c r="M8" s="4">
        <v>3</v>
      </c>
      <c r="N8" s="5">
        <v>50</v>
      </c>
      <c r="O8" s="5">
        <v>50</v>
      </c>
      <c r="P8" s="5">
        <v>50</v>
      </c>
      <c r="Q8" s="5">
        <v>150</v>
      </c>
    </row>
    <row r="9" spans="2:17" ht="12.75">
      <c r="B9" s="4" t="s">
        <v>181</v>
      </c>
      <c r="C9" s="15" t="s">
        <v>323</v>
      </c>
      <c r="D9" s="4">
        <v>3</v>
      </c>
      <c r="E9" s="5" t="s">
        <v>234</v>
      </c>
      <c r="F9" s="5">
        <v>7</v>
      </c>
      <c r="G9" s="5" t="s">
        <v>29</v>
      </c>
      <c r="H9" s="5">
        <v>13731100</v>
      </c>
      <c r="I9" s="5">
        <v>7</v>
      </c>
      <c r="J9" s="5">
        <v>1</v>
      </c>
      <c r="K9" s="4">
        <v>2</v>
      </c>
      <c r="L9" s="4">
        <v>2</v>
      </c>
      <c r="M9" s="4">
        <v>2</v>
      </c>
      <c r="N9" s="5">
        <v>55</v>
      </c>
      <c r="O9" s="5">
        <v>55</v>
      </c>
      <c r="P9" s="5">
        <v>55</v>
      </c>
      <c r="Q9" s="5">
        <v>165</v>
      </c>
    </row>
    <row r="10" spans="2:17" ht="12.75">
      <c r="B10" s="12" t="s">
        <v>181</v>
      </c>
      <c r="C10" s="16" t="s">
        <v>323</v>
      </c>
      <c r="D10" s="12">
        <v>3</v>
      </c>
      <c r="E10" s="13" t="s">
        <v>411</v>
      </c>
      <c r="F10" s="13">
        <v>7</v>
      </c>
      <c r="G10" s="13" t="s">
        <v>29</v>
      </c>
      <c r="H10" s="13" t="s">
        <v>291</v>
      </c>
      <c r="I10" s="13" t="s">
        <v>418</v>
      </c>
      <c r="J10" s="13" t="s">
        <v>362</v>
      </c>
      <c r="K10" s="12">
        <v>1</v>
      </c>
      <c r="L10" s="12">
        <v>1</v>
      </c>
      <c r="M10" s="12">
        <v>1</v>
      </c>
      <c r="N10" s="13">
        <v>60</v>
      </c>
      <c r="O10" s="13">
        <v>60</v>
      </c>
      <c r="P10" s="13">
        <v>60</v>
      </c>
      <c r="Q10" s="13">
        <v>180</v>
      </c>
    </row>
    <row r="11" spans="2:17" ht="12.75">
      <c r="B11" s="4" t="s">
        <v>181</v>
      </c>
      <c r="C11" s="15" t="s">
        <v>323</v>
      </c>
      <c r="D11" s="4">
        <v>4</v>
      </c>
      <c r="E11" s="5" t="s">
        <v>237</v>
      </c>
      <c r="F11" s="5">
        <v>8</v>
      </c>
      <c r="G11" s="5" t="s">
        <v>29</v>
      </c>
      <c r="H11" s="5">
        <v>1842230</v>
      </c>
      <c r="I11" s="5">
        <v>2</v>
      </c>
      <c r="J11" s="5">
        <v>16</v>
      </c>
      <c r="K11" s="4">
        <v>2</v>
      </c>
      <c r="L11" s="4">
        <v>2</v>
      </c>
      <c r="M11" s="4">
        <v>2</v>
      </c>
      <c r="N11" s="5">
        <v>55</v>
      </c>
      <c r="O11" s="5">
        <v>55</v>
      </c>
      <c r="P11" s="5">
        <v>55</v>
      </c>
      <c r="Q11" s="5">
        <v>165</v>
      </c>
    </row>
    <row r="12" spans="2:17" ht="12.75">
      <c r="B12" s="4" t="s">
        <v>181</v>
      </c>
      <c r="C12" s="15" t="s">
        <v>323</v>
      </c>
      <c r="D12" s="4">
        <v>4</v>
      </c>
      <c r="E12" s="5" t="s">
        <v>238</v>
      </c>
      <c r="F12" s="5">
        <v>56</v>
      </c>
      <c r="G12" s="5" t="s">
        <v>29</v>
      </c>
      <c r="H12" s="5">
        <v>17900491</v>
      </c>
      <c r="I12" s="5">
        <v>491</v>
      </c>
      <c r="J12" s="5">
        <v>28</v>
      </c>
      <c r="K12" s="4">
        <v>3</v>
      </c>
      <c r="L12" s="4">
        <v>3</v>
      </c>
      <c r="M12" s="4">
        <v>3</v>
      </c>
      <c r="N12" s="5">
        <v>50</v>
      </c>
      <c r="O12" s="5">
        <v>50</v>
      </c>
      <c r="P12" s="5">
        <v>50</v>
      </c>
      <c r="Q12" s="5">
        <v>150</v>
      </c>
    </row>
    <row r="13" spans="2:17" ht="12.75">
      <c r="B13" s="4" t="s">
        <v>181</v>
      </c>
      <c r="C13" s="15" t="s">
        <v>323</v>
      </c>
      <c r="D13" s="4">
        <v>4</v>
      </c>
      <c r="E13" s="5" t="s">
        <v>239</v>
      </c>
      <c r="F13" s="5">
        <v>10</v>
      </c>
      <c r="G13" s="5" t="s">
        <v>29</v>
      </c>
      <c r="H13" s="5">
        <v>10127124</v>
      </c>
      <c r="I13" s="5">
        <v>2</v>
      </c>
      <c r="J13" s="5">
        <v>1</v>
      </c>
      <c r="K13" s="4">
        <v>1</v>
      </c>
      <c r="L13" s="4">
        <v>1</v>
      </c>
      <c r="M13" s="4">
        <v>1</v>
      </c>
      <c r="N13" s="5">
        <v>60</v>
      </c>
      <c r="O13" s="5">
        <v>60</v>
      </c>
      <c r="P13" s="5">
        <v>60</v>
      </c>
      <c r="Q13" s="5">
        <v>180</v>
      </c>
    </row>
    <row r="14" spans="2:17" ht="12.75">
      <c r="B14" s="12" t="s">
        <v>181</v>
      </c>
      <c r="C14" s="16" t="s">
        <v>323</v>
      </c>
      <c r="D14" s="12">
        <v>4</v>
      </c>
      <c r="E14" s="13" t="s">
        <v>308</v>
      </c>
      <c r="F14" s="13">
        <v>45</v>
      </c>
      <c r="G14" s="13" t="s">
        <v>29</v>
      </c>
      <c r="H14" s="13">
        <v>19460133</v>
      </c>
      <c r="I14" s="13">
        <v>133</v>
      </c>
      <c r="J14" s="13">
        <v>24</v>
      </c>
      <c r="K14" s="12">
        <v>4</v>
      </c>
      <c r="L14" s="12">
        <v>4</v>
      </c>
      <c r="M14" s="12">
        <v>4</v>
      </c>
      <c r="N14" s="13">
        <v>45</v>
      </c>
      <c r="O14" s="13">
        <v>45</v>
      </c>
      <c r="P14" s="13">
        <v>45</v>
      </c>
      <c r="Q14" s="13">
        <v>135</v>
      </c>
    </row>
    <row r="15" spans="2:17" ht="12.75">
      <c r="B15" s="4" t="s">
        <v>181</v>
      </c>
      <c r="C15" s="15" t="s">
        <v>323</v>
      </c>
      <c r="D15" s="4">
        <v>5</v>
      </c>
      <c r="E15" s="5" t="s">
        <v>188</v>
      </c>
      <c r="F15" s="5">
        <v>4</v>
      </c>
      <c r="G15" s="5" t="s">
        <v>33</v>
      </c>
      <c r="H15" s="5">
        <v>19603882</v>
      </c>
      <c r="I15" s="5">
        <v>882</v>
      </c>
      <c r="J15" s="5">
        <v>1</v>
      </c>
      <c r="K15" s="4">
        <v>4</v>
      </c>
      <c r="L15" s="4">
        <v>4</v>
      </c>
      <c r="M15" s="4">
        <v>4</v>
      </c>
      <c r="N15" s="5">
        <v>25</v>
      </c>
      <c r="O15" s="5">
        <v>25</v>
      </c>
      <c r="P15" s="5">
        <v>25</v>
      </c>
      <c r="Q15" s="5">
        <v>75</v>
      </c>
    </row>
    <row r="16" spans="2:17" ht="12.75">
      <c r="B16" s="4" t="s">
        <v>181</v>
      </c>
      <c r="C16" s="15" t="s">
        <v>323</v>
      </c>
      <c r="D16" s="4">
        <v>5</v>
      </c>
      <c r="E16" s="5" t="s">
        <v>189</v>
      </c>
      <c r="F16" s="5">
        <v>4</v>
      </c>
      <c r="G16" s="5" t="s">
        <v>33</v>
      </c>
      <c r="H16" s="5">
        <v>19600144</v>
      </c>
      <c r="I16" s="5">
        <v>144</v>
      </c>
      <c r="J16" s="5">
        <v>1</v>
      </c>
      <c r="K16" s="4">
        <v>3</v>
      </c>
      <c r="L16" s="4">
        <v>2</v>
      </c>
      <c r="M16" s="4">
        <v>2</v>
      </c>
      <c r="N16" s="5">
        <v>30</v>
      </c>
      <c r="O16" s="5">
        <v>35</v>
      </c>
      <c r="P16" s="5">
        <v>35</v>
      </c>
      <c r="Q16" s="5">
        <v>100</v>
      </c>
    </row>
    <row r="17" spans="2:17" ht="12.75">
      <c r="B17" s="4" t="s">
        <v>181</v>
      </c>
      <c r="C17" s="15" t="s">
        <v>323</v>
      </c>
      <c r="D17" s="4">
        <v>5</v>
      </c>
      <c r="E17" s="5" t="s">
        <v>190</v>
      </c>
      <c r="F17" s="5">
        <v>4</v>
      </c>
      <c r="G17" s="5" t="s">
        <v>33</v>
      </c>
      <c r="H17" s="5">
        <v>19600242</v>
      </c>
      <c r="I17" s="5">
        <v>142</v>
      </c>
      <c r="J17" s="5">
        <v>1</v>
      </c>
      <c r="K17" s="4">
        <v>1</v>
      </c>
      <c r="L17" s="4">
        <v>1</v>
      </c>
      <c r="M17" s="4">
        <v>1</v>
      </c>
      <c r="N17" s="5">
        <v>40</v>
      </c>
      <c r="O17" s="5">
        <v>40</v>
      </c>
      <c r="P17" s="5">
        <v>40</v>
      </c>
      <c r="Q17" s="5">
        <v>120</v>
      </c>
    </row>
    <row r="18" spans="2:17" ht="12.75">
      <c r="B18" s="4" t="s">
        <v>181</v>
      </c>
      <c r="C18" s="15" t="s">
        <v>323</v>
      </c>
      <c r="D18" s="4">
        <v>5</v>
      </c>
      <c r="E18" s="5" t="s">
        <v>191</v>
      </c>
      <c r="F18" s="5">
        <v>5</v>
      </c>
      <c r="G18" s="5" t="s">
        <v>33</v>
      </c>
      <c r="H18" s="5">
        <v>93000420</v>
      </c>
      <c r="I18" s="5">
        <v>420</v>
      </c>
      <c r="J18" s="5">
        <v>1</v>
      </c>
      <c r="K18" s="4">
        <v>2</v>
      </c>
      <c r="L18" s="4">
        <v>3</v>
      </c>
      <c r="M18" s="4">
        <v>3</v>
      </c>
      <c r="N18" s="5">
        <v>35</v>
      </c>
      <c r="O18" s="5">
        <v>30</v>
      </c>
      <c r="P18" s="5">
        <v>30</v>
      </c>
      <c r="Q18" s="5">
        <v>95</v>
      </c>
    </row>
    <row r="19" spans="2:17" ht="12.75">
      <c r="B19" s="12" t="s">
        <v>181</v>
      </c>
      <c r="C19" s="16" t="s">
        <v>323</v>
      </c>
      <c r="D19" s="12">
        <v>5</v>
      </c>
      <c r="E19" s="13" t="s">
        <v>192</v>
      </c>
      <c r="F19" s="13">
        <v>4</v>
      </c>
      <c r="G19" s="13" t="s">
        <v>33</v>
      </c>
      <c r="H19" s="13">
        <v>19603543</v>
      </c>
      <c r="I19" s="13">
        <v>110</v>
      </c>
      <c r="J19" s="13">
        <v>1</v>
      </c>
      <c r="K19" s="12">
        <v>5</v>
      </c>
      <c r="L19" s="12">
        <v>5</v>
      </c>
      <c r="M19" s="12">
        <v>5</v>
      </c>
      <c r="N19" s="13">
        <v>20</v>
      </c>
      <c r="O19" s="13">
        <v>20</v>
      </c>
      <c r="P19" s="13">
        <v>20</v>
      </c>
      <c r="Q19" s="13">
        <v>60</v>
      </c>
    </row>
    <row r="20" spans="2:17" ht="12.75">
      <c r="B20" s="4" t="s">
        <v>181</v>
      </c>
      <c r="C20" s="15" t="s">
        <v>323</v>
      </c>
      <c r="D20" s="4">
        <v>6</v>
      </c>
      <c r="E20" s="5" t="s">
        <v>193</v>
      </c>
      <c r="F20" s="5">
        <v>7</v>
      </c>
      <c r="G20" s="5" t="s">
        <v>33</v>
      </c>
      <c r="H20" s="5">
        <v>19604369</v>
      </c>
      <c r="I20" s="5">
        <v>143</v>
      </c>
      <c r="J20" s="5">
        <v>1</v>
      </c>
      <c r="K20" s="4">
        <v>1</v>
      </c>
      <c r="L20" s="4">
        <v>1</v>
      </c>
      <c r="M20" s="4">
        <v>1</v>
      </c>
      <c r="N20" s="5">
        <v>40</v>
      </c>
      <c r="O20" s="5">
        <v>40</v>
      </c>
      <c r="P20" s="5">
        <v>40</v>
      </c>
      <c r="Q20" s="5">
        <v>120</v>
      </c>
    </row>
    <row r="21" spans="2:17" ht="12.75">
      <c r="B21" s="4" t="s">
        <v>181</v>
      </c>
      <c r="C21" s="15" t="s">
        <v>323</v>
      </c>
      <c r="D21" s="4">
        <v>6</v>
      </c>
      <c r="E21" s="5" t="s">
        <v>194</v>
      </c>
      <c r="F21" s="5">
        <v>7</v>
      </c>
      <c r="G21" s="5" t="s">
        <v>33</v>
      </c>
      <c r="H21" s="5">
        <v>19604640</v>
      </c>
      <c r="I21" s="5">
        <v>109</v>
      </c>
      <c r="J21" s="5">
        <v>1</v>
      </c>
      <c r="K21" s="4">
        <v>2</v>
      </c>
      <c r="L21" s="4">
        <v>2</v>
      </c>
      <c r="M21" s="4">
        <v>2</v>
      </c>
      <c r="N21" s="5">
        <v>35</v>
      </c>
      <c r="O21" s="5">
        <v>35</v>
      </c>
      <c r="P21" s="5">
        <v>35</v>
      </c>
      <c r="Q21" s="5">
        <v>105</v>
      </c>
    </row>
    <row r="22" spans="2:17" ht="12.75">
      <c r="B22" s="4" t="s">
        <v>181</v>
      </c>
      <c r="C22" s="15" t="s">
        <v>323</v>
      </c>
      <c r="D22" s="4">
        <v>6</v>
      </c>
      <c r="E22" s="5" t="s">
        <v>195</v>
      </c>
      <c r="F22" s="5">
        <v>6</v>
      </c>
      <c r="G22" s="5" t="s">
        <v>33</v>
      </c>
      <c r="H22" s="5">
        <v>13731099</v>
      </c>
      <c r="I22" s="5">
        <v>48</v>
      </c>
      <c r="J22" s="5">
        <v>1</v>
      </c>
      <c r="K22" s="4">
        <v>4</v>
      </c>
      <c r="L22" s="4">
        <v>3</v>
      </c>
      <c r="M22" s="4">
        <v>4</v>
      </c>
      <c r="N22" s="5">
        <v>25</v>
      </c>
      <c r="O22" s="5">
        <v>30</v>
      </c>
      <c r="P22" s="5">
        <v>25</v>
      </c>
      <c r="Q22" s="5">
        <v>80</v>
      </c>
    </row>
    <row r="23" spans="2:17" ht="12.75">
      <c r="B23" s="12" t="s">
        <v>181</v>
      </c>
      <c r="C23" s="16" t="s">
        <v>323</v>
      </c>
      <c r="D23" s="12">
        <v>6</v>
      </c>
      <c r="E23" s="13" t="s">
        <v>196</v>
      </c>
      <c r="F23" s="13">
        <v>6</v>
      </c>
      <c r="G23" s="13" t="s">
        <v>35</v>
      </c>
      <c r="H23" s="13">
        <v>13731078</v>
      </c>
      <c r="I23" s="13">
        <v>114</v>
      </c>
      <c r="J23" s="13">
        <v>1</v>
      </c>
      <c r="K23" s="12">
        <v>3</v>
      </c>
      <c r="L23" s="12">
        <v>4</v>
      </c>
      <c r="M23" s="12">
        <v>3</v>
      </c>
      <c r="N23" s="13">
        <v>30</v>
      </c>
      <c r="O23" s="13">
        <v>25</v>
      </c>
      <c r="P23" s="13">
        <v>30</v>
      </c>
      <c r="Q23" s="13">
        <v>85</v>
      </c>
    </row>
    <row r="24" spans="2:17" ht="12.75">
      <c r="B24" s="4" t="s">
        <v>181</v>
      </c>
      <c r="C24" s="15" t="s">
        <v>323</v>
      </c>
      <c r="D24" s="4">
        <v>7</v>
      </c>
      <c r="E24" s="5" t="s">
        <v>197</v>
      </c>
      <c r="F24" s="5">
        <v>8</v>
      </c>
      <c r="G24" s="5" t="s">
        <v>33</v>
      </c>
      <c r="H24" s="5">
        <v>19604685</v>
      </c>
      <c r="I24" s="5">
        <v>685</v>
      </c>
      <c r="J24" s="5">
        <v>1</v>
      </c>
      <c r="K24" s="4">
        <v>1</v>
      </c>
      <c r="L24" s="4">
        <v>1</v>
      </c>
      <c r="M24" s="4">
        <v>1</v>
      </c>
      <c r="N24" s="5">
        <v>40</v>
      </c>
      <c r="O24" s="5">
        <v>40</v>
      </c>
      <c r="P24" s="5">
        <v>40</v>
      </c>
      <c r="Q24" s="5">
        <v>120</v>
      </c>
    </row>
    <row r="25" spans="2:17" ht="12.75">
      <c r="B25" s="4" t="s">
        <v>181</v>
      </c>
      <c r="C25" s="15" t="s">
        <v>323</v>
      </c>
      <c r="D25" s="4">
        <v>7</v>
      </c>
      <c r="E25" s="5" t="s">
        <v>198</v>
      </c>
      <c r="F25" s="5">
        <v>10</v>
      </c>
      <c r="G25" s="5" t="s">
        <v>33</v>
      </c>
      <c r="H25" s="5">
        <v>19183505</v>
      </c>
      <c r="I25" s="5">
        <v>115</v>
      </c>
      <c r="J25" s="5">
        <v>1</v>
      </c>
      <c r="K25" s="4">
        <v>2</v>
      </c>
      <c r="L25" s="4">
        <v>2</v>
      </c>
      <c r="M25" s="4">
        <v>2</v>
      </c>
      <c r="N25" s="5">
        <v>35</v>
      </c>
      <c r="O25" s="5">
        <v>35</v>
      </c>
      <c r="P25" s="5">
        <v>35</v>
      </c>
      <c r="Q25" s="5">
        <v>105</v>
      </c>
    </row>
    <row r="26" spans="2:17" ht="12.75">
      <c r="B26" s="12" t="s">
        <v>181</v>
      </c>
      <c r="C26" s="16" t="s">
        <v>323</v>
      </c>
      <c r="D26" s="12">
        <v>7</v>
      </c>
      <c r="E26" s="13" t="s">
        <v>199</v>
      </c>
      <c r="F26" s="13">
        <v>8</v>
      </c>
      <c r="G26" s="13" t="s">
        <v>33</v>
      </c>
      <c r="H26" s="13">
        <v>19604717</v>
      </c>
      <c r="I26" s="13">
        <v>717</v>
      </c>
      <c r="J26" s="13">
        <v>1</v>
      </c>
      <c r="K26" s="12">
        <v>3</v>
      </c>
      <c r="L26" s="12">
        <v>3</v>
      </c>
      <c r="M26" s="12">
        <v>3</v>
      </c>
      <c r="N26" s="13">
        <v>30</v>
      </c>
      <c r="O26" s="13">
        <v>30</v>
      </c>
      <c r="P26" s="13">
        <v>30</v>
      </c>
      <c r="Q26" s="13">
        <v>90</v>
      </c>
    </row>
    <row r="27" spans="2:17" ht="12.75">
      <c r="B27" s="4" t="s">
        <v>181</v>
      </c>
      <c r="C27" s="15" t="s">
        <v>323</v>
      </c>
      <c r="D27" s="4">
        <v>8</v>
      </c>
      <c r="E27" s="5" t="s">
        <v>200</v>
      </c>
      <c r="F27" s="5">
        <v>11</v>
      </c>
      <c r="G27" s="5" t="s">
        <v>33</v>
      </c>
      <c r="H27" s="5">
        <v>19604224</v>
      </c>
      <c r="I27" s="5">
        <v>57</v>
      </c>
      <c r="J27" s="5" t="s">
        <v>121</v>
      </c>
      <c r="K27" s="4">
        <v>1</v>
      </c>
      <c r="L27" s="4">
        <v>1</v>
      </c>
      <c r="M27" s="4">
        <v>1</v>
      </c>
      <c r="N27" s="5">
        <v>40</v>
      </c>
      <c r="O27" s="5">
        <v>40</v>
      </c>
      <c r="P27" s="5">
        <v>40</v>
      </c>
      <c r="Q27" s="5">
        <v>120</v>
      </c>
    </row>
    <row r="28" spans="2:17" ht="12.75">
      <c r="B28" s="4" t="s">
        <v>181</v>
      </c>
      <c r="C28" s="15" t="s">
        <v>323</v>
      </c>
      <c r="D28" s="4">
        <v>8</v>
      </c>
      <c r="E28" s="5" t="s">
        <v>201</v>
      </c>
      <c r="F28" s="5">
        <v>12</v>
      </c>
      <c r="G28" s="5" t="s">
        <v>33</v>
      </c>
      <c r="H28" s="5">
        <v>19604742</v>
      </c>
      <c r="I28" s="5">
        <v>742</v>
      </c>
      <c r="J28" s="5">
        <v>0</v>
      </c>
      <c r="K28" s="4">
        <v>2</v>
      </c>
      <c r="L28" s="4">
        <v>2</v>
      </c>
      <c r="M28" s="4">
        <v>2</v>
      </c>
      <c r="N28" s="5">
        <v>35</v>
      </c>
      <c r="O28" s="5">
        <v>35</v>
      </c>
      <c r="P28" s="5">
        <v>35</v>
      </c>
      <c r="Q28" s="5">
        <v>105</v>
      </c>
    </row>
    <row r="29" spans="2:17" ht="12.75">
      <c r="B29" s="12" t="s">
        <v>181</v>
      </c>
      <c r="C29" s="16" t="s">
        <v>323</v>
      </c>
      <c r="D29" s="12">
        <v>8</v>
      </c>
      <c r="E29" s="13" t="s">
        <v>202</v>
      </c>
      <c r="F29" s="13">
        <v>12</v>
      </c>
      <c r="G29" s="13" t="s">
        <v>33</v>
      </c>
      <c r="H29" s="13">
        <v>19604364</v>
      </c>
      <c r="I29" s="13">
        <v>14</v>
      </c>
      <c r="J29" s="13">
        <v>1</v>
      </c>
      <c r="K29" s="12">
        <v>3</v>
      </c>
      <c r="L29" s="12">
        <v>3</v>
      </c>
      <c r="M29" s="12">
        <v>3</v>
      </c>
      <c r="N29" s="13">
        <v>30</v>
      </c>
      <c r="O29" s="13">
        <v>30</v>
      </c>
      <c r="P29" s="13">
        <v>30</v>
      </c>
      <c r="Q29" s="13">
        <v>90</v>
      </c>
    </row>
    <row r="30" spans="2:17" ht="12.75">
      <c r="B30" s="4" t="s">
        <v>181</v>
      </c>
      <c r="C30" s="15" t="s">
        <v>323</v>
      </c>
      <c r="D30" s="4">
        <v>9</v>
      </c>
      <c r="E30" s="5" t="s">
        <v>322</v>
      </c>
      <c r="F30" s="5">
        <v>41</v>
      </c>
      <c r="G30" s="5" t="s">
        <v>33</v>
      </c>
      <c r="H30" s="5">
        <v>17200695</v>
      </c>
      <c r="I30" s="5">
        <v>99</v>
      </c>
      <c r="J30" s="5">
        <v>6</v>
      </c>
      <c r="K30" s="4">
        <v>1</v>
      </c>
      <c r="L30" s="4">
        <v>1</v>
      </c>
      <c r="M30" s="4">
        <v>1</v>
      </c>
      <c r="N30" s="5">
        <v>40</v>
      </c>
      <c r="O30" s="5">
        <v>40</v>
      </c>
      <c r="P30" s="5">
        <v>40</v>
      </c>
      <c r="Q30" s="5">
        <v>120</v>
      </c>
    </row>
    <row r="31" spans="2:17" ht="12.75">
      <c r="B31" s="4" t="s">
        <v>181</v>
      </c>
      <c r="C31" s="15" t="s">
        <v>323</v>
      </c>
      <c r="D31" s="4">
        <v>9</v>
      </c>
      <c r="E31" s="5" t="s">
        <v>203</v>
      </c>
      <c r="F31" s="5">
        <v>44</v>
      </c>
      <c r="G31" s="5" t="s">
        <v>33</v>
      </c>
      <c r="H31" s="5">
        <v>16160952</v>
      </c>
      <c r="I31" s="5">
        <v>5</v>
      </c>
      <c r="J31" s="5" t="s">
        <v>119</v>
      </c>
      <c r="K31" s="4">
        <v>2</v>
      </c>
      <c r="L31" s="4">
        <v>2</v>
      </c>
      <c r="M31" s="4">
        <v>3</v>
      </c>
      <c r="N31" s="5">
        <v>35</v>
      </c>
      <c r="O31" s="5">
        <v>35</v>
      </c>
      <c r="P31" s="5">
        <v>30</v>
      </c>
      <c r="Q31" s="5">
        <v>100</v>
      </c>
    </row>
    <row r="32" spans="2:17" ht="12.75">
      <c r="B32" s="12" t="s">
        <v>181</v>
      </c>
      <c r="C32" s="16" t="s">
        <v>323</v>
      </c>
      <c r="D32" s="12">
        <v>9</v>
      </c>
      <c r="E32" s="13" t="s">
        <v>269</v>
      </c>
      <c r="F32" s="13">
        <v>48</v>
      </c>
      <c r="G32" s="13" t="s">
        <v>33</v>
      </c>
      <c r="H32" s="13">
        <v>19604734</v>
      </c>
      <c r="I32" s="13">
        <v>734</v>
      </c>
      <c r="J32" s="13">
        <v>1</v>
      </c>
      <c r="K32" s="12">
        <v>3</v>
      </c>
      <c r="L32" s="12">
        <v>3</v>
      </c>
      <c r="M32" s="12">
        <v>2</v>
      </c>
      <c r="N32" s="13">
        <v>30</v>
      </c>
      <c r="O32" s="13">
        <v>30</v>
      </c>
      <c r="P32" s="13">
        <v>35</v>
      </c>
      <c r="Q32" s="13">
        <v>95</v>
      </c>
    </row>
    <row r="33" spans="2:17" ht="12.75">
      <c r="B33" s="4" t="s">
        <v>181</v>
      </c>
      <c r="C33" s="15" t="s">
        <v>323</v>
      </c>
      <c r="D33" s="4">
        <v>10</v>
      </c>
      <c r="E33" s="5" t="s">
        <v>205</v>
      </c>
      <c r="F33" s="5">
        <v>5</v>
      </c>
      <c r="G33" s="5" t="s">
        <v>35</v>
      </c>
      <c r="H33" s="5">
        <v>10083899</v>
      </c>
      <c r="I33" s="5">
        <v>60</v>
      </c>
      <c r="J33" s="5">
        <v>1</v>
      </c>
      <c r="K33" s="4">
        <v>3</v>
      </c>
      <c r="L33" s="4">
        <v>3</v>
      </c>
      <c r="M33" s="4">
        <v>3</v>
      </c>
      <c r="N33" s="5">
        <v>40</v>
      </c>
      <c r="O33" s="5">
        <v>40</v>
      </c>
      <c r="P33" s="5">
        <v>40</v>
      </c>
      <c r="Q33" s="5">
        <v>120</v>
      </c>
    </row>
    <row r="34" spans="2:17" ht="12.75">
      <c r="B34" s="4" t="s">
        <v>181</v>
      </c>
      <c r="C34" s="15" t="s">
        <v>323</v>
      </c>
      <c r="D34" s="4">
        <v>10</v>
      </c>
      <c r="E34" s="5" t="s">
        <v>206</v>
      </c>
      <c r="F34" s="5">
        <v>5</v>
      </c>
      <c r="G34" s="5" t="s">
        <v>35</v>
      </c>
      <c r="H34" s="5">
        <v>19604293</v>
      </c>
      <c r="I34" s="5">
        <v>43</v>
      </c>
      <c r="J34" s="5">
        <v>1</v>
      </c>
      <c r="K34" s="4">
        <v>1</v>
      </c>
      <c r="L34" s="4">
        <v>2</v>
      </c>
      <c r="M34" s="4">
        <v>2</v>
      </c>
      <c r="N34" s="5">
        <v>50</v>
      </c>
      <c r="O34" s="5">
        <v>45</v>
      </c>
      <c r="P34" s="5">
        <v>45</v>
      </c>
      <c r="Q34" s="5">
        <v>140</v>
      </c>
    </row>
    <row r="35" spans="2:17" ht="12.75">
      <c r="B35" s="12" t="s">
        <v>181</v>
      </c>
      <c r="C35" s="16" t="s">
        <v>323</v>
      </c>
      <c r="D35" s="12">
        <v>10</v>
      </c>
      <c r="E35" s="13" t="s">
        <v>207</v>
      </c>
      <c r="F35" s="13">
        <v>5</v>
      </c>
      <c r="G35" s="13" t="s">
        <v>35</v>
      </c>
      <c r="H35" s="13">
        <v>19604082</v>
      </c>
      <c r="I35" s="13">
        <v>40</v>
      </c>
      <c r="J35" s="13">
        <v>1</v>
      </c>
      <c r="K35" s="12">
        <v>2</v>
      </c>
      <c r="L35" s="12">
        <v>1</v>
      </c>
      <c r="M35" s="12">
        <v>1</v>
      </c>
      <c r="N35" s="13">
        <v>45</v>
      </c>
      <c r="O35" s="13">
        <v>50</v>
      </c>
      <c r="P35" s="13">
        <v>50</v>
      </c>
      <c r="Q35" s="13">
        <v>145</v>
      </c>
    </row>
    <row r="36" spans="2:17" ht="12.75">
      <c r="B36" s="4" t="s">
        <v>181</v>
      </c>
      <c r="C36" s="15" t="s">
        <v>323</v>
      </c>
      <c r="D36" s="4">
        <v>11</v>
      </c>
      <c r="E36" s="5" t="s">
        <v>208</v>
      </c>
      <c r="F36" s="5">
        <v>7</v>
      </c>
      <c r="G36" s="5" t="s">
        <v>35</v>
      </c>
      <c r="H36" s="5">
        <v>19604211</v>
      </c>
      <c r="I36" s="5">
        <v>25</v>
      </c>
      <c r="J36" s="5">
        <v>1</v>
      </c>
      <c r="K36" s="4">
        <v>2</v>
      </c>
      <c r="L36" s="4">
        <v>1</v>
      </c>
      <c r="M36" s="4">
        <v>2</v>
      </c>
      <c r="N36" s="5">
        <v>55</v>
      </c>
      <c r="O36" s="5">
        <v>60</v>
      </c>
      <c r="P36" s="5">
        <v>55</v>
      </c>
      <c r="Q36" s="5">
        <v>170</v>
      </c>
    </row>
    <row r="37" spans="2:17" ht="12.75">
      <c r="B37" s="4" t="s">
        <v>181</v>
      </c>
      <c r="C37" s="15" t="s">
        <v>323</v>
      </c>
      <c r="D37" s="4">
        <v>11</v>
      </c>
      <c r="E37" s="5" t="s">
        <v>209</v>
      </c>
      <c r="F37" s="5">
        <v>7</v>
      </c>
      <c r="G37" s="5" t="s">
        <v>35</v>
      </c>
      <c r="H37" s="5">
        <v>19600110</v>
      </c>
      <c r="I37" s="5">
        <v>57</v>
      </c>
      <c r="J37" s="5">
        <v>1</v>
      </c>
      <c r="K37" s="4">
        <v>4</v>
      </c>
      <c r="L37" s="4">
        <v>3</v>
      </c>
      <c r="M37" s="4">
        <v>3</v>
      </c>
      <c r="N37" s="5">
        <v>45</v>
      </c>
      <c r="O37" s="5">
        <v>50</v>
      </c>
      <c r="P37" s="5">
        <v>50</v>
      </c>
      <c r="Q37" s="5">
        <v>145</v>
      </c>
    </row>
    <row r="38" spans="2:17" ht="12.75">
      <c r="B38" s="4" t="s">
        <v>181</v>
      </c>
      <c r="C38" s="15" t="s">
        <v>323</v>
      </c>
      <c r="D38" s="4">
        <v>11</v>
      </c>
      <c r="E38" s="5" t="s">
        <v>210</v>
      </c>
      <c r="F38" s="5">
        <v>7</v>
      </c>
      <c r="G38" s="5" t="s">
        <v>35</v>
      </c>
      <c r="H38" s="5" t="s">
        <v>271</v>
      </c>
      <c r="I38" s="5">
        <v>74</v>
      </c>
      <c r="J38" s="5">
        <v>11</v>
      </c>
      <c r="K38" s="4">
        <v>5</v>
      </c>
      <c r="L38" s="4">
        <v>5</v>
      </c>
      <c r="M38" s="4">
        <v>5</v>
      </c>
      <c r="N38" s="5">
        <v>40</v>
      </c>
      <c r="O38" s="5">
        <v>40</v>
      </c>
      <c r="P38" s="5">
        <v>40</v>
      </c>
      <c r="Q38" s="5">
        <v>120</v>
      </c>
    </row>
    <row r="39" spans="2:17" ht="12.75">
      <c r="B39" s="4" t="s">
        <v>181</v>
      </c>
      <c r="C39" s="15" t="s">
        <v>323</v>
      </c>
      <c r="D39" s="4">
        <v>11</v>
      </c>
      <c r="E39" s="5" t="s">
        <v>59</v>
      </c>
      <c r="F39" s="5">
        <v>7</v>
      </c>
      <c r="G39" s="5" t="s">
        <v>35</v>
      </c>
      <c r="H39" s="5" t="s">
        <v>272</v>
      </c>
      <c r="I39" s="5">
        <v>36</v>
      </c>
      <c r="J39" s="5">
        <v>6</v>
      </c>
      <c r="K39" s="4">
        <v>3</v>
      </c>
      <c r="L39" s="4">
        <v>4</v>
      </c>
      <c r="M39" s="4">
        <v>4</v>
      </c>
      <c r="N39" s="5">
        <v>50</v>
      </c>
      <c r="O39" s="5">
        <v>45</v>
      </c>
      <c r="P39" s="5">
        <v>45</v>
      </c>
      <c r="Q39" s="5">
        <v>140</v>
      </c>
    </row>
    <row r="40" spans="2:17" ht="12.75">
      <c r="B40" s="12" t="s">
        <v>181</v>
      </c>
      <c r="C40" s="16" t="s">
        <v>323</v>
      </c>
      <c r="D40" s="12">
        <v>11</v>
      </c>
      <c r="E40" s="13" t="s">
        <v>240</v>
      </c>
      <c r="F40" s="13">
        <v>7</v>
      </c>
      <c r="G40" s="13" t="s">
        <v>40</v>
      </c>
      <c r="H40" s="13" t="s">
        <v>273</v>
      </c>
      <c r="I40" s="13">
        <v>7</v>
      </c>
      <c r="J40" s="13">
        <v>7</v>
      </c>
      <c r="K40" s="12">
        <v>1</v>
      </c>
      <c r="L40" s="12">
        <v>2</v>
      </c>
      <c r="M40" s="12">
        <v>1</v>
      </c>
      <c r="N40" s="13">
        <v>60</v>
      </c>
      <c r="O40" s="13">
        <v>55</v>
      </c>
      <c r="P40" s="13">
        <v>60</v>
      </c>
      <c r="Q40" s="13">
        <v>175</v>
      </c>
    </row>
    <row r="41" spans="2:17" ht="12.75">
      <c r="B41" s="4" t="s">
        <v>181</v>
      </c>
      <c r="C41" s="15" t="s">
        <v>323</v>
      </c>
      <c r="D41" s="4">
        <v>12</v>
      </c>
      <c r="E41" s="5" t="s">
        <v>241</v>
      </c>
      <c r="F41" s="5">
        <v>10</v>
      </c>
      <c r="G41" s="5" t="s">
        <v>40</v>
      </c>
      <c r="H41" s="5" t="s">
        <v>274</v>
      </c>
      <c r="I41" s="5">
        <v>7</v>
      </c>
      <c r="J41" s="5">
        <v>1</v>
      </c>
      <c r="K41" s="4">
        <v>1</v>
      </c>
      <c r="L41" s="4">
        <v>1</v>
      </c>
      <c r="M41" s="4">
        <v>1</v>
      </c>
      <c r="N41" s="5">
        <v>60</v>
      </c>
      <c r="O41" s="5">
        <v>60</v>
      </c>
      <c r="P41" s="5">
        <v>60</v>
      </c>
      <c r="Q41" s="5">
        <v>180</v>
      </c>
    </row>
    <row r="42" spans="2:17" ht="12.75">
      <c r="B42" s="4" t="s">
        <v>181</v>
      </c>
      <c r="C42" s="15" t="s">
        <v>323</v>
      </c>
      <c r="D42" s="4">
        <v>12</v>
      </c>
      <c r="E42" s="5" t="s">
        <v>211</v>
      </c>
      <c r="F42" s="5">
        <v>8</v>
      </c>
      <c r="G42" s="5" t="s">
        <v>35</v>
      </c>
      <c r="H42" s="5" t="s">
        <v>275</v>
      </c>
      <c r="I42" s="5">
        <v>42</v>
      </c>
      <c r="J42" s="5">
        <v>1</v>
      </c>
      <c r="K42" s="4">
        <v>4</v>
      </c>
      <c r="L42" s="4">
        <v>3</v>
      </c>
      <c r="M42" s="4">
        <v>4</v>
      </c>
      <c r="N42" s="5">
        <v>45</v>
      </c>
      <c r="O42" s="5">
        <v>50</v>
      </c>
      <c r="P42" s="5">
        <v>45</v>
      </c>
      <c r="Q42" s="5">
        <v>140</v>
      </c>
    </row>
    <row r="43" spans="2:17" ht="12.75">
      <c r="B43" s="4" t="s">
        <v>181</v>
      </c>
      <c r="C43" s="15" t="s">
        <v>323</v>
      </c>
      <c r="D43" s="4">
        <v>12</v>
      </c>
      <c r="E43" s="5" t="s">
        <v>212</v>
      </c>
      <c r="F43" s="5">
        <v>10</v>
      </c>
      <c r="G43" s="5" t="s">
        <v>35</v>
      </c>
      <c r="H43" s="5" t="s">
        <v>276</v>
      </c>
      <c r="I43" s="5">
        <v>46</v>
      </c>
      <c r="J43" s="5">
        <v>1</v>
      </c>
      <c r="K43" s="4">
        <v>2</v>
      </c>
      <c r="L43" s="4">
        <v>2</v>
      </c>
      <c r="M43" s="4">
        <v>2</v>
      </c>
      <c r="N43" s="5">
        <v>55</v>
      </c>
      <c r="O43" s="5">
        <v>55</v>
      </c>
      <c r="P43" s="5">
        <v>55</v>
      </c>
      <c r="Q43" s="5">
        <v>165</v>
      </c>
    </row>
    <row r="44" spans="2:17" ht="12.75">
      <c r="B44" s="12" t="s">
        <v>181</v>
      </c>
      <c r="C44" s="16" t="s">
        <v>323</v>
      </c>
      <c r="D44" s="12">
        <v>12</v>
      </c>
      <c r="E44" s="13" t="s">
        <v>213</v>
      </c>
      <c r="F44" s="13">
        <v>11</v>
      </c>
      <c r="G44" s="13" t="s">
        <v>35</v>
      </c>
      <c r="H44" s="13" t="s">
        <v>277</v>
      </c>
      <c r="I44" s="13">
        <v>50</v>
      </c>
      <c r="J44" s="13">
        <v>1</v>
      </c>
      <c r="K44" s="12">
        <v>3</v>
      </c>
      <c r="L44" s="12">
        <v>4</v>
      </c>
      <c r="M44" s="12">
        <v>3</v>
      </c>
      <c r="N44" s="13">
        <v>50</v>
      </c>
      <c r="O44" s="13">
        <v>45</v>
      </c>
      <c r="P44" s="13">
        <v>50</v>
      </c>
      <c r="Q44" s="13">
        <v>145</v>
      </c>
    </row>
    <row r="45" spans="2:17" ht="12.75">
      <c r="B45" s="4" t="s">
        <v>181</v>
      </c>
      <c r="C45" s="15" t="s">
        <v>323</v>
      </c>
      <c r="D45" s="4">
        <v>13</v>
      </c>
      <c r="E45" s="5" t="s">
        <v>214</v>
      </c>
      <c r="F45" s="5">
        <v>11</v>
      </c>
      <c r="G45" s="5" t="s">
        <v>35</v>
      </c>
      <c r="H45" s="5" t="s">
        <v>278</v>
      </c>
      <c r="I45" s="5">
        <v>7</v>
      </c>
      <c r="J45" s="5" t="s">
        <v>119</v>
      </c>
      <c r="K45" s="4">
        <v>4</v>
      </c>
      <c r="L45" s="4">
        <v>3</v>
      </c>
      <c r="M45" s="4">
        <v>3</v>
      </c>
      <c r="N45" s="5">
        <v>45</v>
      </c>
      <c r="O45" s="5">
        <v>50</v>
      </c>
      <c r="P45" s="5">
        <v>50</v>
      </c>
      <c r="Q45" s="5">
        <v>145</v>
      </c>
    </row>
    <row r="46" spans="2:17" ht="12.75">
      <c r="B46" s="4" t="s">
        <v>181</v>
      </c>
      <c r="C46" s="15" t="s">
        <v>323</v>
      </c>
      <c r="D46" s="4">
        <v>13</v>
      </c>
      <c r="E46" s="5" t="s">
        <v>215</v>
      </c>
      <c r="F46" s="5">
        <v>11</v>
      </c>
      <c r="G46" s="5" t="s">
        <v>40</v>
      </c>
      <c r="H46" s="5" t="s">
        <v>279</v>
      </c>
      <c r="I46" s="5">
        <v>8</v>
      </c>
      <c r="J46" s="5">
        <v>1</v>
      </c>
      <c r="K46" s="4">
        <v>3</v>
      </c>
      <c r="L46" s="4">
        <v>4</v>
      </c>
      <c r="M46" s="4">
        <v>4</v>
      </c>
      <c r="N46" s="5">
        <v>50</v>
      </c>
      <c r="O46" s="5">
        <v>45</v>
      </c>
      <c r="P46" s="5">
        <v>45</v>
      </c>
      <c r="Q46" s="5">
        <v>140</v>
      </c>
    </row>
    <row r="47" spans="2:17" ht="12.75">
      <c r="B47" s="4" t="s">
        <v>181</v>
      </c>
      <c r="C47" s="15" t="s">
        <v>323</v>
      </c>
      <c r="D47" s="4">
        <v>13</v>
      </c>
      <c r="E47" s="5" t="s">
        <v>216</v>
      </c>
      <c r="F47" s="5">
        <v>12</v>
      </c>
      <c r="G47" s="5" t="s">
        <v>35</v>
      </c>
      <c r="H47" s="5" t="s">
        <v>280</v>
      </c>
      <c r="I47" s="5">
        <v>61</v>
      </c>
      <c r="J47" s="5">
        <v>1</v>
      </c>
      <c r="K47" s="4">
        <v>2</v>
      </c>
      <c r="L47" s="4">
        <v>2</v>
      </c>
      <c r="M47" s="4">
        <v>3</v>
      </c>
      <c r="N47" s="5">
        <v>55</v>
      </c>
      <c r="O47" s="5">
        <v>55</v>
      </c>
      <c r="P47" s="5">
        <v>50</v>
      </c>
      <c r="Q47" s="5">
        <v>160</v>
      </c>
    </row>
    <row r="48" spans="2:17" ht="12.75">
      <c r="B48" s="12" t="s">
        <v>181</v>
      </c>
      <c r="C48" s="16" t="s">
        <v>323</v>
      </c>
      <c r="D48" s="12">
        <v>13</v>
      </c>
      <c r="E48" s="13" t="s">
        <v>217</v>
      </c>
      <c r="F48" s="13">
        <v>12</v>
      </c>
      <c r="G48" s="13" t="s">
        <v>35</v>
      </c>
      <c r="H48" s="13" t="s">
        <v>281</v>
      </c>
      <c r="I48" s="13">
        <v>52</v>
      </c>
      <c r="J48" s="13">
        <v>1</v>
      </c>
      <c r="K48" s="12">
        <v>1</v>
      </c>
      <c r="L48" s="12">
        <v>1</v>
      </c>
      <c r="M48" s="12">
        <v>1</v>
      </c>
      <c r="N48" s="13">
        <v>60</v>
      </c>
      <c r="O48" s="13">
        <v>60</v>
      </c>
      <c r="P48" s="13">
        <v>60</v>
      </c>
      <c r="Q48" s="13">
        <v>180</v>
      </c>
    </row>
    <row r="49" spans="2:17" ht="12.75">
      <c r="B49" s="4" t="s">
        <v>181</v>
      </c>
      <c r="C49" s="15" t="s">
        <v>323</v>
      </c>
      <c r="D49" s="4">
        <v>14</v>
      </c>
      <c r="E49" s="5" t="s">
        <v>218</v>
      </c>
      <c r="F49" s="5">
        <v>23</v>
      </c>
      <c r="G49" s="5" t="s">
        <v>35</v>
      </c>
      <c r="H49" s="5" t="s">
        <v>282</v>
      </c>
      <c r="I49" s="5">
        <v>25</v>
      </c>
      <c r="J49" s="5">
        <v>24</v>
      </c>
      <c r="K49" s="4">
        <v>4</v>
      </c>
      <c r="L49" s="4">
        <v>2</v>
      </c>
      <c r="M49" s="4">
        <v>1</v>
      </c>
      <c r="N49" s="5">
        <v>45</v>
      </c>
      <c r="O49" s="5">
        <v>55</v>
      </c>
      <c r="P49" s="5">
        <v>60</v>
      </c>
      <c r="Q49" s="5">
        <v>160</v>
      </c>
    </row>
    <row r="50" spans="2:17" ht="12.75">
      <c r="B50" s="4" t="s">
        <v>181</v>
      </c>
      <c r="C50" s="15" t="s">
        <v>323</v>
      </c>
      <c r="D50" s="4">
        <v>14</v>
      </c>
      <c r="E50" s="5" t="s">
        <v>219</v>
      </c>
      <c r="F50" s="5">
        <v>16</v>
      </c>
      <c r="G50" s="5" t="s">
        <v>37</v>
      </c>
      <c r="H50" s="5" t="s">
        <v>283</v>
      </c>
      <c r="I50" s="5">
        <v>20</v>
      </c>
      <c r="J50" s="5">
        <v>1</v>
      </c>
      <c r="K50" s="4">
        <v>2</v>
      </c>
      <c r="L50" s="4">
        <v>3</v>
      </c>
      <c r="M50" s="4">
        <v>3</v>
      </c>
      <c r="N50" s="5">
        <v>55</v>
      </c>
      <c r="O50" s="5">
        <v>50</v>
      </c>
      <c r="P50" s="5">
        <v>50</v>
      </c>
      <c r="Q50" s="5">
        <v>155</v>
      </c>
    </row>
    <row r="51" spans="2:17" ht="12.75">
      <c r="B51" s="4" t="s">
        <v>181</v>
      </c>
      <c r="C51" s="15" t="s">
        <v>323</v>
      </c>
      <c r="D51" s="4">
        <v>14</v>
      </c>
      <c r="E51" s="5" t="s">
        <v>220</v>
      </c>
      <c r="F51" s="5">
        <v>24</v>
      </c>
      <c r="G51" s="5" t="s">
        <v>35</v>
      </c>
      <c r="H51" s="5" t="s">
        <v>284</v>
      </c>
      <c r="I51" s="5">
        <v>259</v>
      </c>
      <c r="J51" s="5">
        <v>16</v>
      </c>
      <c r="K51" s="4">
        <v>1</v>
      </c>
      <c r="L51" s="4">
        <v>1</v>
      </c>
      <c r="M51" s="4">
        <v>2</v>
      </c>
      <c r="N51" s="5">
        <v>60</v>
      </c>
      <c r="O51" s="5">
        <v>60</v>
      </c>
      <c r="P51" s="5">
        <v>55</v>
      </c>
      <c r="Q51" s="5">
        <v>175</v>
      </c>
    </row>
    <row r="52" spans="2:17" ht="12.75">
      <c r="B52" s="12" t="s">
        <v>181</v>
      </c>
      <c r="C52" s="16" t="s">
        <v>323</v>
      </c>
      <c r="D52" s="12">
        <v>14</v>
      </c>
      <c r="E52" s="13" t="s">
        <v>221</v>
      </c>
      <c r="F52" s="13">
        <v>13</v>
      </c>
      <c r="G52" s="13" t="s">
        <v>37</v>
      </c>
      <c r="H52" s="13" t="s">
        <v>285</v>
      </c>
      <c r="I52" s="13">
        <v>17</v>
      </c>
      <c r="J52" s="13">
        <v>1</v>
      </c>
      <c r="K52" s="12">
        <v>3</v>
      </c>
      <c r="L52" s="12">
        <v>4</v>
      </c>
      <c r="M52" s="12">
        <v>4</v>
      </c>
      <c r="N52" s="13">
        <v>50</v>
      </c>
      <c r="O52" s="13">
        <v>45</v>
      </c>
      <c r="P52" s="13">
        <v>45</v>
      </c>
      <c r="Q52" s="13">
        <v>140</v>
      </c>
    </row>
    <row r="53" spans="2:17" ht="12.75">
      <c r="B53" s="4" t="s">
        <v>181</v>
      </c>
      <c r="C53" s="15" t="s">
        <v>323</v>
      </c>
      <c r="D53" s="4">
        <v>15</v>
      </c>
      <c r="E53" s="5" t="s">
        <v>222</v>
      </c>
      <c r="F53" s="5">
        <v>40</v>
      </c>
      <c r="G53" s="5" t="s">
        <v>35</v>
      </c>
      <c r="H53" s="5" t="s">
        <v>286</v>
      </c>
      <c r="I53" s="5">
        <v>17</v>
      </c>
      <c r="J53" s="5">
        <v>24</v>
      </c>
      <c r="K53" s="4">
        <v>1</v>
      </c>
      <c r="L53" s="4">
        <v>2</v>
      </c>
      <c r="M53" s="4">
        <v>1</v>
      </c>
      <c r="N53" s="5">
        <v>50</v>
      </c>
      <c r="O53" s="5">
        <v>45</v>
      </c>
      <c r="P53" s="5">
        <v>50</v>
      </c>
      <c r="Q53" s="5">
        <v>145</v>
      </c>
    </row>
    <row r="54" spans="2:17" ht="12.75">
      <c r="B54" s="4" t="s">
        <v>181</v>
      </c>
      <c r="C54" s="15" t="s">
        <v>323</v>
      </c>
      <c r="D54" s="4">
        <v>15</v>
      </c>
      <c r="E54" s="5" t="s">
        <v>223</v>
      </c>
      <c r="F54" s="5">
        <v>35</v>
      </c>
      <c r="G54" s="5" t="s">
        <v>35</v>
      </c>
      <c r="H54" s="5" t="s">
        <v>287</v>
      </c>
      <c r="I54" s="5">
        <v>346</v>
      </c>
      <c r="J54" s="5">
        <v>16</v>
      </c>
      <c r="K54" s="4">
        <v>4</v>
      </c>
      <c r="L54" s="4">
        <v>1</v>
      </c>
      <c r="M54" s="4">
        <v>2</v>
      </c>
      <c r="N54" s="5">
        <v>35</v>
      </c>
      <c r="O54" s="5">
        <v>50</v>
      </c>
      <c r="P54" s="5">
        <v>45</v>
      </c>
      <c r="Q54" s="5">
        <v>130</v>
      </c>
    </row>
    <row r="55" spans="2:17" ht="12.75">
      <c r="B55" s="4" t="s">
        <v>181</v>
      </c>
      <c r="C55" s="15" t="s">
        <v>323</v>
      </c>
      <c r="D55" s="4">
        <v>15</v>
      </c>
      <c r="E55" s="5" t="s">
        <v>224</v>
      </c>
      <c r="F55" s="5">
        <v>49</v>
      </c>
      <c r="G55" s="5" t="s">
        <v>35</v>
      </c>
      <c r="H55" s="5" t="s">
        <v>288</v>
      </c>
      <c r="I55" s="5">
        <v>66</v>
      </c>
      <c r="J55" s="5">
        <v>16</v>
      </c>
      <c r="K55" s="4">
        <v>2</v>
      </c>
      <c r="L55" s="4">
        <v>4</v>
      </c>
      <c r="M55" s="4">
        <v>3</v>
      </c>
      <c r="N55" s="5">
        <v>45</v>
      </c>
      <c r="O55" s="5">
        <v>35</v>
      </c>
      <c r="P55" s="5">
        <v>40</v>
      </c>
      <c r="Q55" s="5">
        <v>120</v>
      </c>
    </row>
    <row r="56" spans="2:17" ht="12.75">
      <c r="B56" s="12" t="s">
        <v>181</v>
      </c>
      <c r="C56" s="16" t="s">
        <v>323</v>
      </c>
      <c r="D56" s="12">
        <v>15</v>
      </c>
      <c r="E56" s="13" t="s">
        <v>410</v>
      </c>
      <c r="F56" s="13">
        <v>40</v>
      </c>
      <c r="G56" s="13" t="s">
        <v>35</v>
      </c>
      <c r="H56" s="13" t="s">
        <v>289</v>
      </c>
      <c r="I56" s="13">
        <v>5</v>
      </c>
      <c r="J56" s="13" t="s">
        <v>119</v>
      </c>
      <c r="K56" s="12">
        <v>3</v>
      </c>
      <c r="L56" s="12">
        <v>3</v>
      </c>
      <c r="M56" s="12">
        <v>4</v>
      </c>
      <c r="N56" s="13">
        <v>40</v>
      </c>
      <c r="O56" s="13">
        <v>40</v>
      </c>
      <c r="P56" s="13">
        <v>35</v>
      </c>
      <c r="Q56" s="13">
        <v>115</v>
      </c>
    </row>
    <row r="57" spans="2:17" ht="12.75">
      <c r="B57" s="4" t="s">
        <v>181</v>
      </c>
      <c r="C57" s="15" t="s">
        <v>323</v>
      </c>
      <c r="D57" s="4">
        <v>16</v>
      </c>
      <c r="E57" s="5" t="s">
        <v>60</v>
      </c>
      <c r="F57" s="5">
        <v>7</v>
      </c>
      <c r="G57" s="5" t="s">
        <v>37</v>
      </c>
      <c r="H57" s="5" t="s">
        <v>290</v>
      </c>
      <c r="I57" s="5">
        <v>8</v>
      </c>
      <c r="J57" s="5" t="s">
        <v>119</v>
      </c>
      <c r="K57" s="4">
        <v>1</v>
      </c>
      <c r="L57" s="4">
        <v>1</v>
      </c>
      <c r="M57" s="4">
        <v>1</v>
      </c>
      <c r="N57" s="5">
        <v>60</v>
      </c>
      <c r="O57" s="5">
        <v>60</v>
      </c>
      <c r="P57" s="5">
        <v>60</v>
      </c>
      <c r="Q57" s="5">
        <v>180</v>
      </c>
    </row>
    <row r="58" spans="2:17" ht="12.75">
      <c r="B58" s="4" t="s">
        <v>181</v>
      </c>
      <c r="C58" s="15" t="s">
        <v>323</v>
      </c>
      <c r="D58" s="4">
        <v>16</v>
      </c>
      <c r="E58" s="5" t="s">
        <v>412</v>
      </c>
      <c r="F58" s="5">
        <v>7</v>
      </c>
      <c r="G58" s="5" t="s">
        <v>37</v>
      </c>
      <c r="H58" s="5" t="s">
        <v>291</v>
      </c>
      <c r="I58" s="5" t="s">
        <v>430</v>
      </c>
      <c r="J58" s="5" t="s">
        <v>120</v>
      </c>
      <c r="K58" s="4">
        <v>4</v>
      </c>
      <c r="L58" s="4">
        <v>4</v>
      </c>
      <c r="M58" s="4">
        <v>4</v>
      </c>
      <c r="N58" s="5">
        <v>45</v>
      </c>
      <c r="O58" s="5">
        <v>45</v>
      </c>
      <c r="P58" s="5">
        <v>45</v>
      </c>
      <c r="Q58" s="5">
        <v>135</v>
      </c>
    </row>
    <row r="59" spans="2:17" ht="12.75">
      <c r="B59" s="4" t="s">
        <v>181</v>
      </c>
      <c r="C59" s="15" t="s">
        <v>323</v>
      </c>
      <c r="D59" s="4">
        <v>16</v>
      </c>
      <c r="E59" s="5" t="s">
        <v>225</v>
      </c>
      <c r="F59" s="5">
        <v>7</v>
      </c>
      <c r="G59" s="5" t="s">
        <v>37</v>
      </c>
      <c r="H59" s="5" t="s">
        <v>292</v>
      </c>
      <c r="I59" s="5">
        <v>23</v>
      </c>
      <c r="J59" s="5">
        <v>1</v>
      </c>
      <c r="K59" s="4">
        <v>2</v>
      </c>
      <c r="L59" s="4">
        <v>2</v>
      </c>
      <c r="M59" s="4">
        <v>2</v>
      </c>
      <c r="N59" s="5">
        <v>55</v>
      </c>
      <c r="O59" s="5">
        <v>55</v>
      </c>
      <c r="P59" s="5">
        <v>55</v>
      </c>
      <c r="Q59" s="5">
        <v>165</v>
      </c>
    </row>
    <row r="60" spans="2:17" ht="12.75">
      <c r="B60" s="12" t="s">
        <v>181</v>
      </c>
      <c r="C60" s="16" t="s">
        <v>323</v>
      </c>
      <c r="D60" s="12">
        <v>16</v>
      </c>
      <c r="E60" s="13" t="s">
        <v>242</v>
      </c>
      <c r="F60" s="13">
        <v>7</v>
      </c>
      <c r="G60" s="13" t="s">
        <v>37</v>
      </c>
      <c r="H60" s="13" t="s">
        <v>293</v>
      </c>
      <c r="I60" s="13">
        <v>4</v>
      </c>
      <c r="J60" s="13" t="s">
        <v>119</v>
      </c>
      <c r="K60" s="12">
        <v>3</v>
      </c>
      <c r="L60" s="12">
        <v>3</v>
      </c>
      <c r="M60" s="12">
        <v>3</v>
      </c>
      <c r="N60" s="13">
        <v>50</v>
      </c>
      <c r="O60" s="13">
        <v>50</v>
      </c>
      <c r="P60" s="13">
        <v>50</v>
      </c>
      <c r="Q60" s="13">
        <v>150</v>
      </c>
    </row>
    <row r="61" spans="2:17" ht="12.75">
      <c r="B61" s="4" t="s">
        <v>181</v>
      </c>
      <c r="C61" s="15" t="s">
        <v>323</v>
      </c>
      <c r="D61" s="4">
        <v>17</v>
      </c>
      <c r="E61" s="5" t="s">
        <v>243</v>
      </c>
      <c r="F61" s="5">
        <v>10</v>
      </c>
      <c r="G61" s="5" t="s">
        <v>37</v>
      </c>
      <c r="H61" s="5" t="s">
        <v>294</v>
      </c>
      <c r="I61" s="5">
        <v>2</v>
      </c>
      <c r="J61" s="5">
        <v>1</v>
      </c>
      <c r="K61" s="4">
        <v>1</v>
      </c>
      <c r="L61" s="4">
        <v>1</v>
      </c>
      <c r="M61" s="4">
        <v>1</v>
      </c>
      <c r="N61" s="5">
        <v>60</v>
      </c>
      <c r="O61" s="5">
        <v>60</v>
      </c>
      <c r="P61" s="5">
        <v>60</v>
      </c>
      <c r="Q61" s="5">
        <v>180</v>
      </c>
    </row>
    <row r="62" spans="2:17" ht="12.75">
      <c r="B62" s="4" t="s">
        <v>181</v>
      </c>
      <c r="C62" s="15" t="s">
        <v>323</v>
      </c>
      <c r="D62" s="4">
        <v>17</v>
      </c>
      <c r="E62" s="5" t="s">
        <v>226</v>
      </c>
      <c r="F62" s="5">
        <v>8</v>
      </c>
      <c r="G62" s="5" t="s">
        <v>37</v>
      </c>
      <c r="H62" s="5" t="s">
        <v>295</v>
      </c>
      <c r="I62" s="5">
        <v>2</v>
      </c>
      <c r="J62" s="5" t="s">
        <v>85</v>
      </c>
      <c r="K62" s="4">
        <v>3</v>
      </c>
      <c r="L62" s="4">
        <v>3</v>
      </c>
      <c r="M62" s="4">
        <v>3</v>
      </c>
      <c r="N62" s="5">
        <v>50</v>
      </c>
      <c r="O62" s="5">
        <v>50</v>
      </c>
      <c r="P62" s="5">
        <v>50</v>
      </c>
      <c r="Q62" s="5">
        <v>150</v>
      </c>
    </row>
    <row r="63" spans="2:17" ht="12.75">
      <c r="B63" s="12" t="s">
        <v>181</v>
      </c>
      <c r="C63" s="16" t="s">
        <v>323</v>
      </c>
      <c r="D63" s="12">
        <v>17</v>
      </c>
      <c r="E63" s="13" t="s">
        <v>244</v>
      </c>
      <c r="F63" s="13">
        <v>8</v>
      </c>
      <c r="G63" s="13" t="s">
        <v>37</v>
      </c>
      <c r="H63" s="13" t="s">
        <v>296</v>
      </c>
      <c r="I63" s="13">
        <v>1</v>
      </c>
      <c r="J63" s="13" t="s">
        <v>85</v>
      </c>
      <c r="K63" s="12">
        <v>2</v>
      </c>
      <c r="L63" s="12">
        <v>2</v>
      </c>
      <c r="M63" s="12">
        <v>2</v>
      </c>
      <c r="N63" s="13">
        <v>55</v>
      </c>
      <c r="O63" s="13">
        <v>55</v>
      </c>
      <c r="P63" s="13">
        <v>55</v>
      </c>
      <c r="Q63" s="13">
        <v>165</v>
      </c>
    </row>
    <row r="64" spans="2:17" ht="12.75">
      <c r="B64" s="4" t="s">
        <v>181</v>
      </c>
      <c r="C64" s="15" t="s">
        <v>323</v>
      </c>
      <c r="D64" s="4">
        <v>18</v>
      </c>
      <c r="E64" s="5" t="s">
        <v>227</v>
      </c>
      <c r="F64" s="5">
        <v>11</v>
      </c>
      <c r="G64" s="5" t="s">
        <v>37</v>
      </c>
      <c r="H64" s="5" t="s">
        <v>297</v>
      </c>
      <c r="I64" s="5">
        <v>36</v>
      </c>
      <c r="J64" s="5">
        <v>1</v>
      </c>
      <c r="K64" s="4">
        <v>4</v>
      </c>
      <c r="L64" s="4">
        <v>4</v>
      </c>
      <c r="M64" s="4">
        <v>4</v>
      </c>
      <c r="N64" s="5">
        <v>45</v>
      </c>
      <c r="O64" s="5">
        <v>45</v>
      </c>
      <c r="P64" s="5">
        <v>45</v>
      </c>
      <c r="Q64" s="5">
        <v>135</v>
      </c>
    </row>
    <row r="65" spans="2:17" ht="12.75">
      <c r="B65" s="4" t="s">
        <v>181</v>
      </c>
      <c r="C65" s="15" t="s">
        <v>323</v>
      </c>
      <c r="D65" s="4">
        <v>18</v>
      </c>
      <c r="E65" s="5" t="s">
        <v>228</v>
      </c>
      <c r="F65" s="5">
        <v>11</v>
      </c>
      <c r="G65" s="5" t="s">
        <v>37</v>
      </c>
      <c r="H65" s="5" t="s">
        <v>298</v>
      </c>
      <c r="I65" s="5">
        <v>13</v>
      </c>
      <c r="J65" s="5">
        <v>1</v>
      </c>
      <c r="K65" s="4">
        <v>3</v>
      </c>
      <c r="L65" s="4">
        <v>2</v>
      </c>
      <c r="M65" s="4">
        <v>2</v>
      </c>
      <c r="N65" s="5">
        <v>50</v>
      </c>
      <c r="O65" s="5">
        <v>55</v>
      </c>
      <c r="P65" s="5">
        <v>55</v>
      </c>
      <c r="Q65" s="5">
        <v>160</v>
      </c>
    </row>
    <row r="66" spans="2:17" ht="12.75">
      <c r="B66" s="4" t="s">
        <v>181</v>
      </c>
      <c r="C66" s="15" t="s">
        <v>323</v>
      </c>
      <c r="D66" s="4">
        <v>18</v>
      </c>
      <c r="E66" s="5" t="s">
        <v>229</v>
      </c>
      <c r="F66" s="5">
        <v>12</v>
      </c>
      <c r="G66" s="5" t="s">
        <v>37</v>
      </c>
      <c r="H66" s="5" t="s">
        <v>299</v>
      </c>
      <c r="I66" s="5">
        <v>26</v>
      </c>
      <c r="J66" s="5" t="s">
        <v>119</v>
      </c>
      <c r="K66" s="4">
        <v>1</v>
      </c>
      <c r="L66" s="4">
        <v>3</v>
      </c>
      <c r="M66" s="4">
        <v>3</v>
      </c>
      <c r="N66" s="5">
        <v>60</v>
      </c>
      <c r="O66" s="5">
        <v>50</v>
      </c>
      <c r="P66" s="5">
        <v>50</v>
      </c>
      <c r="Q66" s="5">
        <v>160</v>
      </c>
    </row>
    <row r="67" spans="2:17" ht="12.75">
      <c r="B67" s="12" t="s">
        <v>181</v>
      </c>
      <c r="C67" s="16" t="s">
        <v>323</v>
      </c>
      <c r="D67" s="12">
        <v>18</v>
      </c>
      <c r="E67" s="13" t="s">
        <v>230</v>
      </c>
      <c r="F67" s="13">
        <v>12</v>
      </c>
      <c r="G67" s="13" t="s">
        <v>37</v>
      </c>
      <c r="H67" s="13" t="s">
        <v>300</v>
      </c>
      <c r="I67" s="13">
        <v>20</v>
      </c>
      <c r="J67" s="13" t="s">
        <v>85</v>
      </c>
      <c r="K67" s="12">
        <v>2</v>
      </c>
      <c r="L67" s="12">
        <v>1</v>
      </c>
      <c r="M67" s="12">
        <v>1</v>
      </c>
      <c r="N67" s="13">
        <v>55</v>
      </c>
      <c r="O67" s="13">
        <v>60</v>
      </c>
      <c r="P67" s="13">
        <v>60</v>
      </c>
      <c r="Q67" s="13">
        <v>175</v>
      </c>
    </row>
    <row r="68" spans="2:17" ht="12.75">
      <c r="B68" s="4" t="s">
        <v>181</v>
      </c>
      <c r="C68" s="15" t="s">
        <v>323</v>
      </c>
      <c r="D68" s="4">
        <v>19</v>
      </c>
      <c r="E68" s="5" t="s">
        <v>231</v>
      </c>
      <c r="F68" s="5">
        <v>38</v>
      </c>
      <c r="G68" s="5" t="s">
        <v>37</v>
      </c>
      <c r="H68" s="5" t="s">
        <v>301</v>
      </c>
      <c r="I68" s="5">
        <v>2</v>
      </c>
      <c r="J68" s="5" t="s">
        <v>85</v>
      </c>
      <c r="K68" s="4">
        <v>2</v>
      </c>
      <c r="L68" s="4">
        <v>3</v>
      </c>
      <c r="M68" s="4">
        <v>1</v>
      </c>
      <c r="N68" s="5">
        <v>55</v>
      </c>
      <c r="O68" s="5">
        <v>50</v>
      </c>
      <c r="P68" s="5">
        <v>60</v>
      </c>
      <c r="Q68" s="5">
        <v>165</v>
      </c>
    </row>
    <row r="69" spans="2:17" ht="12.75">
      <c r="B69" s="4" t="s">
        <v>181</v>
      </c>
      <c r="C69" s="15" t="s">
        <v>323</v>
      </c>
      <c r="D69" s="4">
        <v>19</v>
      </c>
      <c r="E69" s="5" t="s">
        <v>245</v>
      </c>
      <c r="F69" s="5">
        <v>56</v>
      </c>
      <c r="G69" s="5" t="s">
        <v>37</v>
      </c>
      <c r="H69" s="5">
        <v>17900491</v>
      </c>
      <c r="I69" s="5">
        <v>491</v>
      </c>
      <c r="J69" s="5">
        <v>28</v>
      </c>
      <c r="K69" s="4">
        <v>4</v>
      </c>
      <c r="L69" s="4">
        <v>4</v>
      </c>
      <c r="M69" s="4">
        <v>4</v>
      </c>
      <c r="N69" s="5">
        <v>45</v>
      </c>
      <c r="O69" s="5">
        <v>45</v>
      </c>
      <c r="P69" s="5">
        <v>45</v>
      </c>
      <c r="Q69" s="5">
        <v>135</v>
      </c>
    </row>
    <row r="70" spans="2:17" ht="12.75">
      <c r="B70" s="4" t="s">
        <v>181</v>
      </c>
      <c r="C70" s="15" t="s">
        <v>323</v>
      </c>
      <c r="D70" s="4">
        <v>19</v>
      </c>
      <c r="E70" s="5" t="s">
        <v>232</v>
      </c>
      <c r="F70" s="5">
        <v>43</v>
      </c>
      <c r="G70" s="5" t="s">
        <v>37</v>
      </c>
      <c r="H70" s="5" t="s">
        <v>302</v>
      </c>
      <c r="I70" s="5">
        <v>2</v>
      </c>
      <c r="J70" s="5" t="s">
        <v>85</v>
      </c>
      <c r="K70" s="4">
        <v>1</v>
      </c>
      <c r="L70" s="4">
        <v>1</v>
      </c>
      <c r="M70" s="4">
        <v>2</v>
      </c>
      <c r="N70" s="5">
        <v>60</v>
      </c>
      <c r="O70" s="5">
        <v>60</v>
      </c>
      <c r="P70" s="5">
        <v>55</v>
      </c>
      <c r="Q70" s="5">
        <v>175</v>
      </c>
    </row>
    <row r="71" spans="2:17" ht="12.75">
      <c r="B71" s="12" t="s">
        <v>181</v>
      </c>
      <c r="C71" s="16" t="s">
        <v>323</v>
      </c>
      <c r="D71" s="12">
        <v>19</v>
      </c>
      <c r="E71" s="13" t="s">
        <v>233</v>
      </c>
      <c r="F71" s="13">
        <v>20</v>
      </c>
      <c r="G71" s="13" t="s">
        <v>37</v>
      </c>
      <c r="H71" s="13" t="s">
        <v>303</v>
      </c>
      <c r="I71" s="13">
        <v>51</v>
      </c>
      <c r="J71" s="13">
        <v>16</v>
      </c>
      <c r="K71" s="12">
        <v>3</v>
      </c>
      <c r="L71" s="12">
        <v>2</v>
      </c>
      <c r="M71" s="12">
        <v>3</v>
      </c>
      <c r="N71" s="13">
        <v>50</v>
      </c>
      <c r="O71" s="13">
        <v>55</v>
      </c>
      <c r="P71" s="13">
        <v>50</v>
      </c>
      <c r="Q71" s="13">
        <v>155</v>
      </c>
    </row>
    <row r="72" spans="2:17" ht="12.75">
      <c r="B72" s="4" t="s">
        <v>181</v>
      </c>
      <c r="C72" s="15" t="s">
        <v>323</v>
      </c>
      <c r="D72" s="4">
        <v>20</v>
      </c>
      <c r="E72" s="5" t="s">
        <v>262</v>
      </c>
      <c r="F72" s="5">
        <v>56</v>
      </c>
      <c r="G72" s="5" t="s">
        <v>305</v>
      </c>
      <c r="H72" s="5">
        <v>17900491</v>
      </c>
      <c r="I72" s="5">
        <v>491</v>
      </c>
      <c r="J72" s="5">
        <v>28</v>
      </c>
      <c r="K72" s="4">
        <v>1</v>
      </c>
      <c r="L72" s="4">
        <v>1</v>
      </c>
      <c r="M72" s="4">
        <v>1</v>
      </c>
      <c r="N72" s="5">
        <v>40</v>
      </c>
      <c r="O72" s="5">
        <v>40</v>
      </c>
      <c r="P72" s="5">
        <v>40</v>
      </c>
      <c r="Q72" s="5">
        <v>120</v>
      </c>
    </row>
    <row r="73" spans="2:17" ht="12.75">
      <c r="B73" s="4" t="s">
        <v>181</v>
      </c>
      <c r="C73" s="15" t="s">
        <v>323</v>
      </c>
      <c r="D73" s="4">
        <v>20</v>
      </c>
      <c r="E73" s="5" t="s">
        <v>306</v>
      </c>
      <c r="F73" s="5">
        <v>41</v>
      </c>
      <c r="G73" s="5" t="s">
        <v>305</v>
      </c>
      <c r="H73" s="5">
        <v>17200695</v>
      </c>
      <c r="I73" s="5">
        <v>13</v>
      </c>
      <c r="J73" s="5">
        <v>5</v>
      </c>
      <c r="K73" s="4">
        <v>2</v>
      </c>
      <c r="L73" s="4">
        <v>2</v>
      </c>
      <c r="M73" s="4">
        <v>2</v>
      </c>
      <c r="N73" s="5">
        <v>35</v>
      </c>
      <c r="O73" s="5">
        <v>35</v>
      </c>
      <c r="P73" s="5">
        <v>35</v>
      </c>
      <c r="Q73" s="5">
        <v>105</v>
      </c>
    </row>
    <row r="74" spans="2:17" ht="12.75">
      <c r="B74" s="4" t="s">
        <v>181</v>
      </c>
      <c r="C74" s="15" t="s">
        <v>323</v>
      </c>
      <c r="D74" s="4">
        <v>20</v>
      </c>
      <c r="E74" s="5" t="s">
        <v>263</v>
      </c>
      <c r="F74" s="5">
        <v>45</v>
      </c>
      <c r="G74" s="5" t="s">
        <v>305</v>
      </c>
      <c r="H74" s="5">
        <v>19460133</v>
      </c>
      <c r="I74" s="5">
        <v>133</v>
      </c>
      <c r="J74" s="5">
        <v>24</v>
      </c>
      <c r="K74" s="4">
        <v>4</v>
      </c>
      <c r="L74" s="4">
        <v>3</v>
      </c>
      <c r="M74" s="4">
        <v>3</v>
      </c>
      <c r="N74" s="5">
        <v>25</v>
      </c>
      <c r="O74" s="5">
        <v>30</v>
      </c>
      <c r="P74" s="5">
        <v>30</v>
      </c>
      <c r="Q74" s="5">
        <v>85</v>
      </c>
    </row>
    <row r="75" spans="2:17" ht="12.75">
      <c r="B75" s="4" t="s">
        <v>181</v>
      </c>
      <c r="C75" s="15" t="s">
        <v>323</v>
      </c>
      <c r="D75" s="4">
        <v>20</v>
      </c>
      <c r="E75" s="5" t="s">
        <v>264</v>
      </c>
      <c r="F75" s="5">
        <v>48</v>
      </c>
      <c r="G75" s="5" t="s">
        <v>305</v>
      </c>
      <c r="H75" s="5">
        <v>19604734</v>
      </c>
      <c r="I75" s="5">
        <v>734</v>
      </c>
      <c r="J75" s="5">
        <v>1</v>
      </c>
      <c r="K75" s="4">
        <v>3</v>
      </c>
      <c r="L75" s="4">
        <v>0</v>
      </c>
      <c r="M75" s="4">
        <v>0</v>
      </c>
      <c r="N75" s="5">
        <v>30</v>
      </c>
      <c r="O75" s="5">
        <v>0</v>
      </c>
      <c r="P75" s="5">
        <v>0</v>
      </c>
      <c r="Q75" s="5">
        <v>30</v>
      </c>
    </row>
    <row r="76" spans="2:17" ht="13.5" thickBot="1">
      <c r="B76" s="20" t="s">
        <v>181</v>
      </c>
      <c r="C76" s="21" t="s">
        <v>323</v>
      </c>
      <c r="D76" s="20">
        <v>20</v>
      </c>
      <c r="E76" s="22" t="s">
        <v>265</v>
      </c>
      <c r="F76" s="22">
        <v>48</v>
      </c>
      <c r="G76" s="22" t="s">
        <v>305</v>
      </c>
      <c r="H76" s="22">
        <v>19604734</v>
      </c>
      <c r="I76" s="22">
        <v>734</v>
      </c>
      <c r="J76" s="22">
        <v>1</v>
      </c>
      <c r="K76" s="20">
        <v>5</v>
      </c>
      <c r="L76" s="20">
        <v>4</v>
      </c>
      <c r="M76" s="20">
        <v>4</v>
      </c>
      <c r="N76" s="22">
        <v>20</v>
      </c>
      <c r="O76" s="22">
        <v>25</v>
      </c>
      <c r="P76" s="22">
        <v>25</v>
      </c>
      <c r="Q76" s="22">
        <v>70</v>
      </c>
    </row>
    <row r="77" spans="2:17" ht="13.5" thickTop="1">
      <c r="B77" s="4" t="s">
        <v>181</v>
      </c>
      <c r="C77" s="15" t="s">
        <v>324</v>
      </c>
      <c r="D77" s="4">
        <v>1</v>
      </c>
      <c r="E77" s="5" t="s">
        <v>183</v>
      </c>
      <c r="F77" s="5">
        <v>5</v>
      </c>
      <c r="G77" s="5" t="s">
        <v>27</v>
      </c>
      <c r="H77" s="5">
        <v>19604746</v>
      </c>
      <c r="I77" s="5">
        <v>746</v>
      </c>
      <c r="J77" s="5">
        <v>1</v>
      </c>
      <c r="K77" s="4">
        <v>1</v>
      </c>
      <c r="L77" s="4">
        <v>1</v>
      </c>
      <c r="M77" s="4">
        <v>1</v>
      </c>
      <c r="N77" s="5">
        <v>40</v>
      </c>
      <c r="O77" s="5">
        <v>40</v>
      </c>
      <c r="P77" s="5">
        <v>40</v>
      </c>
      <c r="Q77" s="5">
        <v>120</v>
      </c>
    </row>
    <row r="78" spans="2:17" ht="12.75">
      <c r="B78" s="12" t="s">
        <v>181</v>
      </c>
      <c r="C78" s="16" t="s">
        <v>324</v>
      </c>
      <c r="D78" s="12">
        <v>1</v>
      </c>
      <c r="E78" s="13" t="s">
        <v>182</v>
      </c>
      <c r="F78" s="13">
        <v>4</v>
      </c>
      <c r="G78" s="13" t="s">
        <v>27</v>
      </c>
      <c r="H78" s="13">
        <v>19603872</v>
      </c>
      <c r="I78" s="13">
        <v>27</v>
      </c>
      <c r="J78" s="13" t="s">
        <v>121</v>
      </c>
      <c r="K78" s="12">
        <v>2</v>
      </c>
      <c r="L78" s="12">
        <v>2</v>
      </c>
      <c r="M78" s="12">
        <v>2</v>
      </c>
      <c r="N78" s="13">
        <v>35</v>
      </c>
      <c r="O78" s="13">
        <v>35</v>
      </c>
      <c r="P78" s="13">
        <v>35</v>
      </c>
      <c r="Q78" s="13">
        <v>105</v>
      </c>
    </row>
    <row r="79" spans="2:17" ht="12.75">
      <c r="B79" s="4" t="s">
        <v>181</v>
      </c>
      <c r="C79" s="15" t="s">
        <v>324</v>
      </c>
      <c r="D79" s="4">
        <v>2</v>
      </c>
      <c r="E79" s="5" t="s">
        <v>234</v>
      </c>
      <c r="F79" s="5">
        <v>7</v>
      </c>
      <c r="G79" s="5" t="s">
        <v>29</v>
      </c>
      <c r="H79" s="5">
        <v>13731100</v>
      </c>
      <c r="I79" s="5">
        <v>7</v>
      </c>
      <c r="J79" s="5">
        <v>1</v>
      </c>
      <c r="K79" s="4">
        <v>2</v>
      </c>
      <c r="L79" s="4">
        <v>2</v>
      </c>
      <c r="M79" s="4">
        <v>2</v>
      </c>
      <c r="N79" s="5">
        <v>55</v>
      </c>
      <c r="O79" s="5">
        <v>55</v>
      </c>
      <c r="P79" s="5">
        <v>55</v>
      </c>
      <c r="Q79" s="5">
        <v>165</v>
      </c>
    </row>
    <row r="80" spans="2:17" ht="12.75">
      <c r="B80" s="4" t="s">
        <v>181</v>
      </c>
      <c r="C80" s="15" t="s">
        <v>324</v>
      </c>
      <c r="D80" s="4">
        <v>2</v>
      </c>
      <c r="E80" s="5" t="s">
        <v>411</v>
      </c>
      <c r="F80" s="5">
        <v>7</v>
      </c>
      <c r="G80" s="5" t="s">
        <v>29</v>
      </c>
      <c r="H80" s="5" t="s">
        <v>291</v>
      </c>
      <c r="I80" s="5" t="s">
        <v>418</v>
      </c>
      <c r="J80" s="5" t="s">
        <v>362</v>
      </c>
      <c r="K80" s="4">
        <v>1</v>
      </c>
      <c r="L80" s="4">
        <v>1</v>
      </c>
      <c r="M80" s="4">
        <v>1</v>
      </c>
      <c r="N80" s="5">
        <v>60</v>
      </c>
      <c r="O80" s="5">
        <v>60</v>
      </c>
      <c r="P80" s="5">
        <v>60</v>
      </c>
      <c r="Q80" s="5">
        <v>180</v>
      </c>
    </row>
    <row r="81" spans="2:17" ht="12.75">
      <c r="B81" s="12" t="s">
        <v>181</v>
      </c>
      <c r="C81" s="16" t="s">
        <v>324</v>
      </c>
      <c r="D81" s="12">
        <v>2</v>
      </c>
      <c r="E81" s="13" t="s">
        <v>186</v>
      </c>
      <c r="F81" s="13">
        <v>6</v>
      </c>
      <c r="G81" s="13" t="s">
        <v>29</v>
      </c>
      <c r="H81" s="13">
        <v>19604558</v>
      </c>
      <c r="I81" s="13">
        <v>17</v>
      </c>
      <c r="J81" s="13">
        <v>1</v>
      </c>
      <c r="K81" s="12">
        <v>3</v>
      </c>
      <c r="L81" s="12">
        <v>3</v>
      </c>
      <c r="M81" s="12">
        <v>3</v>
      </c>
      <c r="N81" s="13">
        <v>50</v>
      </c>
      <c r="O81" s="13">
        <v>50</v>
      </c>
      <c r="P81" s="13">
        <v>50</v>
      </c>
      <c r="Q81" s="13">
        <v>150</v>
      </c>
    </row>
    <row r="82" spans="2:17" ht="12.75">
      <c r="B82" s="4" t="s">
        <v>181</v>
      </c>
      <c r="C82" s="15" t="s">
        <v>324</v>
      </c>
      <c r="D82" s="4">
        <v>3</v>
      </c>
      <c r="E82" s="5" t="s">
        <v>237</v>
      </c>
      <c r="F82" s="5">
        <v>8</v>
      </c>
      <c r="G82" s="5" t="s">
        <v>29</v>
      </c>
      <c r="H82" s="5">
        <v>1842230</v>
      </c>
      <c r="I82" s="5">
        <v>2</v>
      </c>
      <c r="J82" s="5">
        <v>16</v>
      </c>
      <c r="K82" s="4">
        <v>2</v>
      </c>
      <c r="L82" s="4">
        <v>3</v>
      </c>
      <c r="M82" s="4">
        <v>2</v>
      </c>
      <c r="N82" s="5">
        <v>55</v>
      </c>
      <c r="O82" s="5">
        <v>50</v>
      </c>
      <c r="P82" s="5">
        <v>55</v>
      </c>
      <c r="Q82" s="5">
        <v>160</v>
      </c>
    </row>
    <row r="83" spans="2:17" ht="12.75">
      <c r="B83" s="4" t="s">
        <v>181</v>
      </c>
      <c r="C83" s="15" t="s">
        <v>324</v>
      </c>
      <c r="D83" s="4">
        <v>3</v>
      </c>
      <c r="E83" s="5" t="s">
        <v>239</v>
      </c>
      <c r="F83" s="5">
        <v>10</v>
      </c>
      <c r="G83" s="5" t="s">
        <v>29</v>
      </c>
      <c r="H83" s="5">
        <v>10127124</v>
      </c>
      <c r="I83" s="5">
        <v>2</v>
      </c>
      <c r="J83" s="5">
        <v>1</v>
      </c>
      <c r="K83" s="4">
        <v>1</v>
      </c>
      <c r="L83" s="4">
        <v>1</v>
      </c>
      <c r="M83" s="4">
        <v>1</v>
      </c>
      <c r="N83" s="5">
        <v>60</v>
      </c>
      <c r="O83" s="5">
        <v>60</v>
      </c>
      <c r="P83" s="5">
        <v>60</v>
      </c>
      <c r="Q83" s="5">
        <v>180</v>
      </c>
    </row>
    <row r="84" spans="2:17" ht="12.75">
      <c r="B84" s="12" t="s">
        <v>181</v>
      </c>
      <c r="C84" s="16" t="s">
        <v>324</v>
      </c>
      <c r="D84" s="12">
        <v>3</v>
      </c>
      <c r="E84" s="13" t="s">
        <v>235</v>
      </c>
      <c r="F84" s="13">
        <v>10</v>
      </c>
      <c r="G84" s="13" t="s">
        <v>28</v>
      </c>
      <c r="H84" s="13">
        <v>19600128</v>
      </c>
      <c r="I84" s="13">
        <v>2</v>
      </c>
      <c r="J84" s="13" t="s">
        <v>119</v>
      </c>
      <c r="K84" s="12">
        <v>3</v>
      </c>
      <c r="L84" s="12">
        <v>2</v>
      </c>
      <c r="M84" s="12">
        <v>3</v>
      </c>
      <c r="N84" s="13">
        <v>50</v>
      </c>
      <c r="O84" s="13">
        <v>55</v>
      </c>
      <c r="P84" s="13">
        <v>50</v>
      </c>
      <c r="Q84" s="13">
        <v>155</v>
      </c>
    </row>
    <row r="85" spans="2:17" ht="12.75">
      <c r="B85" s="4" t="s">
        <v>181</v>
      </c>
      <c r="C85" s="15" t="s">
        <v>324</v>
      </c>
      <c r="D85" s="4">
        <v>4</v>
      </c>
      <c r="E85" s="5" t="s">
        <v>238</v>
      </c>
      <c r="F85" s="5">
        <v>56</v>
      </c>
      <c r="G85" s="5" t="s">
        <v>29</v>
      </c>
      <c r="H85" s="5">
        <v>17900491</v>
      </c>
      <c r="I85" s="5">
        <v>491</v>
      </c>
      <c r="J85" s="5">
        <v>28</v>
      </c>
      <c r="K85" s="4">
        <v>1</v>
      </c>
      <c r="L85" s="4">
        <v>1</v>
      </c>
      <c r="M85" s="4">
        <v>4</v>
      </c>
      <c r="N85" s="5">
        <v>60</v>
      </c>
      <c r="O85" s="5">
        <v>60</v>
      </c>
      <c r="P85" s="5">
        <v>45</v>
      </c>
      <c r="Q85" s="5">
        <v>165</v>
      </c>
    </row>
    <row r="86" spans="2:17" ht="12.75">
      <c r="B86" s="4" t="s">
        <v>181</v>
      </c>
      <c r="C86" s="15" t="s">
        <v>324</v>
      </c>
      <c r="D86" s="4">
        <v>4</v>
      </c>
      <c r="E86" s="5" t="s">
        <v>185</v>
      </c>
      <c r="F86" s="5">
        <v>43</v>
      </c>
      <c r="G86" s="5" t="s">
        <v>28</v>
      </c>
      <c r="H86" s="5">
        <v>9625275</v>
      </c>
      <c r="I86" s="5">
        <v>275</v>
      </c>
      <c r="J86" s="5">
        <v>1</v>
      </c>
      <c r="K86" s="4">
        <v>4</v>
      </c>
      <c r="L86" s="4">
        <v>4</v>
      </c>
      <c r="M86" s="4">
        <v>2</v>
      </c>
      <c r="N86" s="5">
        <v>45</v>
      </c>
      <c r="O86" s="5">
        <v>45</v>
      </c>
      <c r="P86" s="5">
        <v>55</v>
      </c>
      <c r="Q86" s="5">
        <v>145</v>
      </c>
    </row>
    <row r="87" spans="2:17" ht="12.75">
      <c r="B87" s="4" t="s">
        <v>181</v>
      </c>
      <c r="C87" s="15" t="s">
        <v>324</v>
      </c>
      <c r="D87" s="4">
        <v>4</v>
      </c>
      <c r="E87" s="5" t="s">
        <v>266</v>
      </c>
      <c r="F87" s="5">
        <v>24</v>
      </c>
      <c r="G87" s="5" t="s">
        <v>29</v>
      </c>
      <c r="H87" s="5" t="s">
        <v>307</v>
      </c>
      <c r="I87" s="5">
        <v>653</v>
      </c>
      <c r="J87" s="5">
        <v>0</v>
      </c>
      <c r="K87" s="4">
        <v>2</v>
      </c>
      <c r="L87" s="4">
        <v>2</v>
      </c>
      <c r="M87" s="4">
        <v>3</v>
      </c>
      <c r="N87" s="5">
        <v>55</v>
      </c>
      <c r="O87" s="5">
        <v>55</v>
      </c>
      <c r="P87" s="5">
        <v>50</v>
      </c>
      <c r="Q87" s="5">
        <v>160</v>
      </c>
    </row>
    <row r="88" spans="2:17" ht="12.75">
      <c r="B88" s="12" t="s">
        <v>181</v>
      </c>
      <c r="C88" s="16" t="s">
        <v>324</v>
      </c>
      <c r="D88" s="12">
        <v>4</v>
      </c>
      <c r="E88" s="13" t="s">
        <v>267</v>
      </c>
      <c r="F88" s="13">
        <v>41</v>
      </c>
      <c r="G88" s="13" t="s">
        <v>29</v>
      </c>
      <c r="H88" s="13">
        <v>17200695</v>
      </c>
      <c r="I88" s="13">
        <v>13</v>
      </c>
      <c r="J88" s="13">
        <v>5</v>
      </c>
      <c r="K88" s="12">
        <v>3</v>
      </c>
      <c r="L88" s="12">
        <v>3</v>
      </c>
      <c r="M88" s="12">
        <v>1</v>
      </c>
      <c r="N88" s="13">
        <v>50</v>
      </c>
      <c r="O88" s="13">
        <v>50</v>
      </c>
      <c r="P88" s="13">
        <v>60</v>
      </c>
      <c r="Q88" s="13">
        <v>160</v>
      </c>
    </row>
    <row r="89" spans="2:17" ht="12.75">
      <c r="B89" s="4" t="s">
        <v>181</v>
      </c>
      <c r="C89" s="15" t="s">
        <v>324</v>
      </c>
      <c r="D89" s="4">
        <v>5</v>
      </c>
      <c r="E89" s="5" t="s">
        <v>188</v>
      </c>
      <c r="F89" s="5">
        <v>4</v>
      </c>
      <c r="G89" s="5" t="s">
        <v>33</v>
      </c>
      <c r="H89" s="5">
        <v>19603882</v>
      </c>
      <c r="I89" s="5">
        <v>882</v>
      </c>
      <c r="J89" s="5">
        <v>1</v>
      </c>
      <c r="K89" s="4">
        <v>3</v>
      </c>
      <c r="L89" s="4">
        <v>3</v>
      </c>
      <c r="M89" s="4">
        <v>3</v>
      </c>
      <c r="N89" s="5">
        <v>30</v>
      </c>
      <c r="O89" s="5">
        <v>30</v>
      </c>
      <c r="P89" s="5">
        <v>30</v>
      </c>
      <c r="Q89" s="5">
        <v>90</v>
      </c>
    </row>
    <row r="90" spans="2:17" ht="12.75">
      <c r="B90" s="4" t="s">
        <v>181</v>
      </c>
      <c r="C90" s="15" t="s">
        <v>324</v>
      </c>
      <c r="D90" s="4">
        <v>5</v>
      </c>
      <c r="E90" s="5" t="s">
        <v>189</v>
      </c>
      <c r="F90" s="5">
        <v>4</v>
      </c>
      <c r="G90" s="5" t="s">
        <v>33</v>
      </c>
      <c r="H90" s="5">
        <v>19600144</v>
      </c>
      <c r="I90" s="5">
        <v>144</v>
      </c>
      <c r="J90" s="5">
        <v>1</v>
      </c>
      <c r="K90" s="4">
        <v>1</v>
      </c>
      <c r="L90" s="4">
        <v>1</v>
      </c>
      <c r="M90" s="4">
        <v>1</v>
      </c>
      <c r="N90" s="5">
        <v>40</v>
      </c>
      <c r="O90" s="5">
        <v>40</v>
      </c>
      <c r="P90" s="5">
        <v>40</v>
      </c>
      <c r="Q90" s="5">
        <v>120</v>
      </c>
    </row>
    <row r="91" spans="2:17" ht="12.75">
      <c r="B91" s="4" t="s">
        <v>181</v>
      </c>
      <c r="C91" s="15" t="s">
        <v>324</v>
      </c>
      <c r="D91" s="4">
        <v>5</v>
      </c>
      <c r="E91" s="5" t="s">
        <v>192</v>
      </c>
      <c r="F91" s="5">
        <v>4</v>
      </c>
      <c r="G91" s="5" t="s">
        <v>33</v>
      </c>
      <c r="H91" s="5">
        <v>19603543</v>
      </c>
      <c r="I91" s="5">
        <v>110</v>
      </c>
      <c r="J91" s="5">
        <v>1</v>
      </c>
      <c r="K91" s="4">
        <v>4</v>
      </c>
      <c r="L91" s="4">
        <v>4</v>
      </c>
      <c r="M91" s="4">
        <v>4</v>
      </c>
      <c r="N91" s="5">
        <v>25</v>
      </c>
      <c r="O91" s="5">
        <v>25</v>
      </c>
      <c r="P91" s="5">
        <v>25</v>
      </c>
      <c r="Q91" s="5">
        <v>75</v>
      </c>
    </row>
    <row r="92" spans="2:17" ht="12.75">
      <c r="B92" s="12" t="s">
        <v>181</v>
      </c>
      <c r="C92" s="16" t="s">
        <v>324</v>
      </c>
      <c r="D92" s="12">
        <v>5</v>
      </c>
      <c r="E92" s="13" t="s">
        <v>191</v>
      </c>
      <c r="F92" s="13">
        <v>5</v>
      </c>
      <c r="G92" s="13" t="s">
        <v>33</v>
      </c>
      <c r="H92" s="13">
        <v>93000420</v>
      </c>
      <c r="I92" s="13">
        <v>420</v>
      </c>
      <c r="J92" s="13">
        <v>1</v>
      </c>
      <c r="K92" s="12">
        <v>2</v>
      </c>
      <c r="L92" s="12">
        <v>2</v>
      </c>
      <c r="M92" s="12">
        <v>2</v>
      </c>
      <c r="N92" s="13">
        <v>35</v>
      </c>
      <c r="O92" s="13">
        <v>35</v>
      </c>
      <c r="P92" s="13">
        <v>35</v>
      </c>
      <c r="Q92" s="13">
        <v>105</v>
      </c>
    </row>
    <row r="93" spans="2:17" ht="12.75">
      <c r="B93" s="4" t="s">
        <v>181</v>
      </c>
      <c r="C93" s="15" t="s">
        <v>324</v>
      </c>
      <c r="D93" s="4">
        <v>6</v>
      </c>
      <c r="E93" s="5" t="s">
        <v>195</v>
      </c>
      <c r="F93" s="5">
        <v>6</v>
      </c>
      <c r="G93" s="5" t="s">
        <v>33</v>
      </c>
      <c r="H93" s="5">
        <v>13731099</v>
      </c>
      <c r="I93" s="5">
        <v>48</v>
      </c>
      <c r="J93" s="5">
        <v>1</v>
      </c>
      <c r="K93" s="4">
        <v>3</v>
      </c>
      <c r="L93" s="4">
        <v>2</v>
      </c>
      <c r="M93" s="4">
        <v>3</v>
      </c>
      <c r="N93" s="5">
        <v>30</v>
      </c>
      <c r="O93" s="5">
        <v>35</v>
      </c>
      <c r="P93" s="5">
        <v>30</v>
      </c>
      <c r="Q93" s="5">
        <v>95</v>
      </c>
    </row>
    <row r="94" spans="2:17" ht="12.75">
      <c r="B94" s="4" t="s">
        <v>181</v>
      </c>
      <c r="C94" s="15" t="s">
        <v>324</v>
      </c>
      <c r="D94" s="4">
        <v>6</v>
      </c>
      <c r="E94" s="5" t="s">
        <v>194</v>
      </c>
      <c r="F94" s="5">
        <v>7</v>
      </c>
      <c r="G94" s="5" t="s">
        <v>33</v>
      </c>
      <c r="H94" s="5">
        <v>19604640</v>
      </c>
      <c r="I94" s="5">
        <v>109</v>
      </c>
      <c r="J94" s="5">
        <v>1</v>
      </c>
      <c r="K94" s="4">
        <v>1</v>
      </c>
      <c r="L94" s="4">
        <v>3</v>
      </c>
      <c r="M94" s="4">
        <v>1</v>
      </c>
      <c r="N94" s="5">
        <v>40</v>
      </c>
      <c r="O94" s="5">
        <v>30</v>
      </c>
      <c r="P94" s="5">
        <v>40</v>
      </c>
      <c r="Q94" s="5">
        <v>110</v>
      </c>
    </row>
    <row r="95" spans="2:17" ht="12.75">
      <c r="B95" s="12" t="s">
        <v>181</v>
      </c>
      <c r="C95" s="16" t="s">
        <v>324</v>
      </c>
      <c r="D95" s="12">
        <v>6</v>
      </c>
      <c r="E95" s="13" t="s">
        <v>196</v>
      </c>
      <c r="F95" s="13">
        <v>6</v>
      </c>
      <c r="G95" s="13" t="s">
        <v>35</v>
      </c>
      <c r="H95" s="13">
        <v>13731078</v>
      </c>
      <c r="I95" s="13">
        <v>114</v>
      </c>
      <c r="J95" s="13">
        <v>1</v>
      </c>
      <c r="K95" s="12">
        <v>2</v>
      </c>
      <c r="L95" s="12">
        <v>1</v>
      </c>
      <c r="M95" s="12">
        <v>2</v>
      </c>
      <c r="N95" s="13">
        <v>35</v>
      </c>
      <c r="O95" s="13">
        <v>40</v>
      </c>
      <c r="P95" s="13">
        <v>35</v>
      </c>
      <c r="Q95" s="13">
        <v>110</v>
      </c>
    </row>
    <row r="96" spans="2:17" ht="12.75">
      <c r="B96" s="4" t="s">
        <v>181</v>
      </c>
      <c r="C96" s="15" t="s">
        <v>324</v>
      </c>
      <c r="D96" s="4">
        <v>7</v>
      </c>
      <c r="E96" s="5" t="s">
        <v>198</v>
      </c>
      <c r="F96" s="5">
        <v>10</v>
      </c>
      <c r="G96" s="5" t="s">
        <v>33</v>
      </c>
      <c r="H96" s="5">
        <v>19183505</v>
      </c>
      <c r="I96" s="5">
        <v>115</v>
      </c>
      <c r="J96" s="5">
        <v>1</v>
      </c>
      <c r="K96" s="4">
        <v>3</v>
      </c>
      <c r="L96" s="4">
        <v>4</v>
      </c>
      <c r="M96" s="4">
        <v>3</v>
      </c>
      <c r="N96" s="5">
        <v>30</v>
      </c>
      <c r="O96" s="5">
        <v>25</v>
      </c>
      <c r="P96" s="5">
        <v>30</v>
      </c>
      <c r="Q96" s="5">
        <v>85</v>
      </c>
    </row>
    <row r="97" spans="2:17" ht="12.75">
      <c r="B97" s="4" t="s">
        <v>181</v>
      </c>
      <c r="C97" s="15" t="s">
        <v>324</v>
      </c>
      <c r="D97" s="4">
        <v>7</v>
      </c>
      <c r="E97" s="5" t="s">
        <v>202</v>
      </c>
      <c r="F97" s="5">
        <v>12</v>
      </c>
      <c r="G97" s="5" t="s">
        <v>33</v>
      </c>
      <c r="H97" s="5">
        <v>19604364</v>
      </c>
      <c r="I97" s="5">
        <v>14</v>
      </c>
      <c r="J97" s="5">
        <v>1</v>
      </c>
      <c r="K97" s="4">
        <v>4</v>
      </c>
      <c r="L97" s="4">
        <v>3</v>
      </c>
      <c r="M97" s="4">
        <v>4</v>
      </c>
      <c r="N97" s="5">
        <v>25</v>
      </c>
      <c r="O97" s="5">
        <v>30</v>
      </c>
      <c r="P97" s="5">
        <v>25</v>
      </c>
      <c r="Q97" s="5">
        <v>80</v>
      </c>
    </row>
    <row r="98" spans="2:17" ht="12.75">
      <c r="B98" s="4" t="s">
        <v>181</v>
      </c>
      <c r="C98" s="15" t="s">
        <v>324</v>
      </c>
      <c r="D98" s="4">
        <v>7</v>
      </c>
      <c r="E98" s="5" t="s">
        <v>201</v>
      </c>
      <c r="F98" s="5">
        <v>12</v>
      </c>
      <c r="G98" s="5" t="s">
        <v>33</v>
      </c>
      <c r="H98" s="5">
        <v>19604742</v>
      </c>
      <c r="I98" s="5">
        <v>742</v>
      </c>
      <c r="J98" s="5">
        <v>0</v>
      </c>
      <c r="K98" s="4">
        <v>2</v>
      </c>
      <c r="L98" s="4">
        <v>2</v>
      </c>
      <c r="M98" s="4">
        <v>2</v>
      </c>
      <c r="N98" s="5">
        <v>35</v>
      </c>
      <c r="O98" s="5">
        <v>35</v>
      </c>
      <c r="P98" s="5">
        <v>35</v>
      </c>
      <c r="Q98" s="5">
        <v>105</v>
      </c>
    </row>
    <row r="99" spans="2:17" ht="12.75">
      <c r="B99" s="12" t="s">
        <v>181</v>
      </c>
      <c r="C99" s="16" t="s">
        <v>324</v>
      </c>
      <c r="D99" s="12">
        <v>7</v>
      </c>
      <c r="E99" s="13" t="s">
        <v>200</v>
      </c>
      <c r="F99" s="13">
        <v>11</v>
      </c>
      <c r="G99" s="13" t="s">
        <v>33</v>
      </c>
      <c r="H99" s="13">
        <v>19604224</v>
      </c>
      <c r="I99" s="13">
        <v>57</v>
      </c>
      <c r="J99" s="13" t="s">
        <v>121</v>
      </c>
      <c r="K99" s="12">
        <v>1</v>
      </c>
      <c r="L99" s="12">
        <v>1</v>
      </c>
      <c r="M99" s="12">
        <v>1</v>
      </c>
      <c r="N99" s="13">
        <v>40</v>
      </c>
      <c r="O99" s="13">
        <v>40</v>
      </c>
      <c r="P99" s="13">
        <v>40</v>
      </c>
      <c r="Q99" s="13">
        <v>120</v>
      </c>
    </row>
    <row r="100" spans="2:17" ht="12.75">
      <c r="B100" s="4" t="s">
        <v>181</v>
      </c>
      <c r="C100" s="15" t="s">
        <v>324</v>
      </c>
      <c r="D100" s="4">
        <v>8</v>
      </c>
      <c r="E100" s="5" t="s">
        <v>205</v>
      </c>
      <c r="F100" s="5">
        <v>5</v>
      </c>
      <c r="G100" s="5" t="s">
        <v>35</v>
      </c>
      <c r="H100" s="5">
        <v>10083899</v>
      </c>
      <c r="I100" s="5">
        <v>60</v>
      </c>
      <c r="J100" s="5">
        <v>1</v>
      </c>
      <c r="K100" s="4">
        <v>4</v>
      </c>
      <c r="L100" s="4">
        <v>5</v>
      </c>
      <c r="M100" s="4">
        <v>5</v>
      </c>
      <c r="N100" s="5">
        <v>35</v>
      </c>
      <c r="O100" s="5">
        <v>30</v>
      </c>
      <c r="P100" s="5">
        <v>30</v>
      </c>
      <c r="Q100" s="5">
        <v>95</v>
      </c>
    </row>
    <row r="101" spans="2:17" ht="12.75">
      <c r="B101" s="4" t="s">
        <v>181</v>
      </c>
      <c r="C101" s="15" t="s">
        <v>324</v>
      </c>
      <c r="D101" s="4">
        <v>8</v>
      </c>
      <c r="E101" s="5" t="s">
        <v>59</v>
      </c>
      <c r="F101" s="5">
        <v>7</v>
      </c>
      <c r="G101" s="5" t="s">
        <v>35</v>
      </c>
      <c r="H101" s="5" t="s">
        <v>272</v>
      </c>
      <c r="I101" s="5">
        <v>36</v>
      </c>
      <c r="J101" s="5">
        <v>6</v>
      </c>
      <c r="K101" s="4">
        <v>2</v>
      </c>
      <c r="L101" s="4">
        <v>4</v>
      </c>
      <c r="M101" s="4">
        <v>3</v>
      </c>
      <c r="N101" s="5">
        <v>45</v>
      </c>
      <c r="O101" s="5">
        <v>35</v>
      </c>
      <c r="P101" s="5">
        <v>40</v>
      </c>
      <c r="Q101" s="5">
        <v>120</v>
      </c>
    </row>
    <row r="102" spans="2:17" ht="12.75">
      <c r="B102" s="4" t="s">
        <v>181</v>
      </c>
      <c r="C102" s="15" t="s">
        <v>324</v>
      </c>
      <c r="D102" s="4">
        <v>8</v>
      </c>
      <c r="E102" s="5" t="s">
        <v>210</v>
      </c>
      <c r="F102" s="5">
        <v>7</v>
      </c>
      <c r="G102" s="5" t="s">
        <v>35</v>
      </c>
      <c r="H102" s="5" t="s">
        <v>271</v>
      </c>
      <c r="I102" s="5">
        <v>74</v>
      </c>
      <c r="J102" s="5">
        <v>11</v>
      </c>
      <c r="K102" s="4">
        <v>6</v>
      </c>
      <c r="L102" s="4">
        <v>6</v>
      </c>
      <c r="M102" s="4">
        <v>6</v>
      </c>
      <c r="N102" s="5">
        <v>25</v>
      </c>
      <c r="O102" s="5">
        <v>25</v>
      </c>
      <c r="P102" s="5">
        <v>25</v>
      </c>
      <c r="Q102" s="5">
        <v>75</v>
      </c>
    </row>
    <row r="103" spans="2:17" ht="12.75">
      <c r="B103" s="4" t="s">
        <v>181</v>
      </c>
      <c r="C103" s="15" t="s">
        <v>324</v>
      </c>
      <c r="D103" s="4">
        <v>8</v>
      </c>
      <c r="E103" s="5" t="s">
        <v>208</v>
      </c>
      <c r="F103" s="5">
        <v>7</v>
      </c>
      <c r="G103" s="5" t="s">
        <v>35</v>
      </c>
      <c r="H103" s="5">
        <v>19604211</v>
      </c>
      <c r="I103" s="5">
        <v>25</v>
      </c>
      <c r="J103" s="5">
        <v>1</v>
      </c>
      <c r="K103" s="4">
        <v>1</v>
      </c>
      <c r="L103" s="4">
        <v>2</v>
      </c>
      <c r="M103" s="4">
        <v>1</v>
      </c>
      <c r="N103" s="5">
        <v>50</v>
      </c>
      <c r="O103" s="5">
        <v>45</v>
      </c>
      <c r="P103" s="5">
        <v>50</v>
      </c>
      <c r="Q103" s="5">
        <v>145</v>
      </c>
    </row>
    <row r="104" spans="2:17" ht="12.75">
      <c r="B104" s="4" t="s">
        <v>181</v>
      </c>
      <c r="C104" s="15" t="s">
        <v>324</v>
      </c>
      <c r="D104" s="4">
        <v>8</v>
      </c>
      <c r="E104" s="5" t="s">
        <v>206</v>
      </c>
      <c r="F104" s="5">
        <v>5</v>
      </c>
      <c r="G104" s="5" t="s">
        <v>35</v>
      </c>
      <c r="H104" s="5">
        <v>19604293</v>
      </c>
      <c r="I104" s="5">
        <v>43</v>
      </c>
      <c r="J104" s="5">
        <v>1</v>
      </c>
      <c r="K104" s="4">
        <v>5</v>
      </c>
      <c r="L104" s="4">
        <v>3</v>
      </c>
      <c r="M104" s="4">
        <v>4</v>
      </c>
      <c r="N104" s="5">
        <v>30</v>
      </c>
      <c r="O104" s="5">
        <v>40</v>
      </c>
      <c r="P104" s="5">
        <v>35</v>
      </c>
      <c r="Q104" s="5">
        <v>105</v>
      </c>
    </row>
    <row r="105" spans="2:17" ht="12.75">
      <c r="B105" s="12" t="s">
        <v>181</v>
      </c>
      <c r="C105" s="16" t="s">
        <v>324</v>
      </c>
      <c r="D105" s="12">
        <v>8</v>
      </c>
      <c r="E105" s="13" t="s">
        <v>209</v>
      </c>
      <c r="F105" s="13">
        <v>7</v>
      </c>
      <c r="G105" s="13" t="s">
        <v>35</v>
      </c>
      <c r="H105" s="13">
        <v>19600110</v>
      </c>
      <c r="I105" s="13">
        <v>57</v>
      </c>
      <c r="J105" s="13">
        <v>1</v>
      </c>
      <c r="K105" s="12">
        <v>3</v>
      </c>
      <c r="L105" s="12">
        <v>1</v>
      </c>
      <c r="M105" s="12">
        <v>2</v>
      </c>
      <c r="N105" s="13">
        <v>40</v>
      </c>
      <c r="O105" s="13">
        <v>50</v>
      </c>
      <c r="P105" s="13">
        <v>45</v>
      </c>
      <c r="Q105" s="13">
        <v>135</v>
      </c>
    </row>
    <row r="106" spans="2:17" ht="12.75">
      <c r="B106" s="4" t="s">
        <v>181</v>
      </c>
      <c r="C106" s="15" t="s">
        <v>324</v>
      </c>
      <c r="D106" s="4">
        <v>9</v>
      </c>
      <c r="E106" s="5" t="s">
        <v>214</v>
      </c>
      <c r="F106" s="5">
        <v>11</v>
      </c>
      <c r="G106" s="5" t="s">
        <v>35</v>
      </c>
      <c r="H106" s="5" t="s">
        <v>278</v>
      </c>
      <c r="I106" s="5">
        <v>7</v>
      </c>
      <c r="J106" s="5" t="s">
        <v>119</v>
      </c>
      <c r="K106" s="4">
        <v>1</v>
      </c>
      <c r="L106" s="4">
        <v>1</v>
      </c>
      <c r="M106" s="4">
        <v>1</v>
      </c>
      <c r="N106" s="5">
        <v>50</v>
      </c>
      <c r="O106" s="5">
        <v>50</v>
      </c>
      <c r="P106" s="5">
        <v>50</v>
      </c>
      <c r="Q106" s="5">
        <v>150</v>
      </c>
    </row>
    <row r="107" spans="2:17" ht="12.75">
      <c r="B107" s="4" t="s">
        <v>181</v>
      </c>
      <c r="C107" s="15" t="s">
        <v>324</v>
      </c>
      <c r="D107" s="4">
        <v>9</v>
      </c>
      <c r="E107" s="5" t="s">
        <v>213</v>
      </c>
      <c r="F107" s="5">
        <v>11</v>
      </c>
      <c r="G107" s="5" t="s">
        <v>35</v>
      </c>
      <c r="H107" s="5" t="s">
        <v>277</v>
      </c>
      <c r="I107" s="5">
        <v>50</v>
      </c>
      <c r="J107" s="5">
        <v>1</v>
      </c>
      <c r="K107" s="4">
        <v>2</v>
      </c>
      <c r="L107" s="4">
        <v>3</v>
      </c>
      <c r="M107" s="4">
        <v>3</v>
      </c>
      <c r="N107" s="5">
        <v>45</v>
      </c>
      <c r="O107" s="5">
        <v>40</v>
      </c>
      <c r="P107" s="5">
        <v>40</v>
      </c>
      <c r="Q107" s="5">
        <v>125</v>
      </c>
    </row>
    <row r="108" spans="2:17" ht="12.75">
      <c r="B108" s="12" t="s">
        <v>181</v>
      </c>
      <c r="C108" s="16" t="s">
        <v>324</v>
      </c>
      <c r="D108" s="12">
        <v>9</v>
      </c>
      <c r="E108" s="13" t="s">
        <v>211</v>
      </c>
      <c r="F108" s="13">
        <v>8</v>
      </c>
      <c r="G108" s="13" t="s">
        <v>35</v>
      </c>
      <c r="H108" s="13" t="s">
        <v>275</v>
      </c>
      <c r="I108" s="13">
        <v>42</v>
      </c>
      <c r="J108" s="13">
        <v>1</v>
      </c>
      <c r="K108" s="12">
        <v>3</v>
      </c>
      <c r="L108" s="12">
        <v>2</v>
      </c>
      <c r="M108" s="12">
        <v>2</v>
      </c>
      <c r="N108" s="13">
        <v>40</v>
      </c>
      <c r="O108" s="13">
        <v>45</v>
      </c>
      <c r="P108" s="13">
        <v>45</v>
      </c>
      <c r="Q108" s="13">
        <v>130</v>
      </c>
    </row>
    <row r="109" spans="2:17" ht="12.75">
      <c r="B109" s="4" t="s">
        <v>181</v>
      </c>
      <c r="C109" s="15" t="s">
        <v>324</v>
      </c>
      <c r="D109" s="4">
        <v>10</v>
      </c>
      <c r="E109" s="5" t="s">
        <v>219</v>
      </c>
      <c r="F109" s="5">
        <v>16</v>
      </c>
      <c r="G109" s="5" t="s">
        <v>37</v>
      </c>
      <c r="H109" s="5" t="s">
        <v>283</v>
      </c>
      <c r="I109" s="5">
        <v>20</v>
      </c>
      <c r="J109" s="5">
        <v>1</v>
      </c>
      <c r="K109" s="4">
        <v>2</v>
      </c>
      <c r="L109" s="4">
        <v>3</v>
      </c>
      <c r="M109" s="4">
        <v>3</v>
      </c>
      <c r="N109" s="5">
        <v>55</v>
      </c>
      <c r="O109" s="5">
        <v>50</v>
      </c>
      <c r="P109" s="5">
        <v>50</v>
      </c>
      <c r="Q109" s="5">
        <v>155</v>
      </c>
    </row>
    <row r="110" spans="2:17" ht="12.75">
      <c r="B110" s="4" t="s">
        <v>181</v>
      </c>
      <c r="C110" s="15" t="s">
        <v>324</v>
      </c>
      <c r="D110" s="4">
        <v>10</v>
      </c>
      <c r="E110" s="5" t="s">
        <v>220</v>
      </c>
      <c r="F110" s="5">
        <v>24</v>
      </c>
      <c r="G110" s="5" t="s">
        <v>35</v>
      </c>
      <c r="H110" s="5" t="s">
        <v>284</v>
      </c>
      <c r="I110" s="5">
        <v>259</v>
      </c>
      <c r="J110" s="5">
        <v>16</v>
      </c>
      <c r="K110" s="4">
        <v>1</v>
      </c>
      <c r="L110" s="4">
        <v>1</v>
      </c>
      <c r="M110" s="4">
        <v>1</v>
      </c>
      <c r="N110" s="5">
        <v>60</v>
      </c>
      <c r="O110" s="5">
        <v>60</v>
      </c>
      <c r="P110" s="5">
        <v>60</v>
      </c>
      <c r="Q110" s="5">
        <v>180</v>
      </c>
    </row>
    <row r="111" spans="2:17" ht="12.75">
      <c r="B111" s="4" t="s">
        <v>181</v>
      </c>
      <c r="C111" s="15" t="s">
        <v>324</v>
      </c>
      <c r="D111" s="4">
        <v>10</v>
      </c>
      <c r="E111" s="5" t="s">
        <v>221</v>
      </c>
      <c r="F111" s="5">
        <v>13</v>
      </c>
      <c r="G111" s="5" t="s">
        <v>37</v>
      </c>
      <c r="H111" s="5" t="s">
        <v>285</v>
      </c>
      <c r="I111" s="5">
        <v>17</v>
      </c>
      <c r="J111" s="5">
        <v>1</v>
      </c>
      <c r="K111" s="4">
        <v>4</v>
      </c>
      <c r="L111" s="4">
        <v>4</v>
      </c>
      <c r="M111" s="4">
        <v>4</v>
      </c>
      <c r="N111" s="5">
        <v>45</v>
      </c>
      <c r="O111" s="5">
        <v>45</v>
      </c>
      <c r="P111" s="5">
        <v>45</v>
      </c>
      <c r="Q111" s="5">
        <v>135</v>
      </c>
    </row>
    <row r="112" spans="2:17" ht="12.75">
      <c r="B112" s="4" t="s">
        <v>181</v>
      </c>
      <c r="C112" s="15" t="s">
        <v>324</v>
      </c>
      <c r="D112" s="4">
        <v>10</v>
      </c>
      <c r="E112" s="5" t="s">
        <v>268</v>
      </c>
      <c r="F112" s="5">
        <v>24</v>
      </c>
      <c r="G112" s="5" t="s">
        <v>33</v>
      </c>
      <c r="H112" s="5" t="s">
        <v>307</v>
      </c>
      <c r="I112" s="5">
        <v>653</v>
      </c>
      <c r="J112" s="5">
        <v>0</v>
      </c>
      <c r="K112" s="4">
        <v>5</v>
      </c>
      <c r="L112" s="4">
        <v>5</v>
      </c>
      <c r="M112" s="4">
        <v>5</v>
      </c>
      <c r="N112" s="5">
        <v>40</v>
      </c>
      <c r="O112" s="5">
        <v>40</v>
      </c>
      <c r="P112" s="5">
        <v>40</v>
      </c>
      <c r="Q112" s="5">
        <v>120</v>
      </c>
    </row>
    <row r="113" spans="2:17" ht="12.75">
      <c r="B113" s="4" t="s">
        <v>181</v>
      </c>
      <c r="C113" s="15" t="s">
        <v>324</v>
      </c>
      <c r="D113" s="4">
        <v>10</v>
      </c>
      <c r="E113" s="5" t="s">
        <v>218</v>
      </c>
      <c r="F113" s="5">
        <v>23</v>
      </c>
      <c r="G113" s="5" t="s">
        <v>35</v>
      </c>
      <c r="H113" s="5" t="s">
        <v>282</v>
      </c>
      <c r="I113" s="5">
        <v>25</v>
      </c>
      <c r="J113" s="5">
        <v>24</v>
      </c>
      <c r="K113" s="4">
        <v>3</v>
      </c>
      <c r="L113" s="4">
        <v>2</v>
      </c>
      <c r="M113" s="4">
        <v>2</v>
      </c>
      <c r="N113" s="5">
        <v>50</v>
      </c>
      <c r="O113" s="5">
        <v>55</v>
      </c>
      <c r="P113" s="5">
        <v>55</v>
      </c>
      <c r="Q113" s="5">
        <v>160</v>
      </c>
    </row>
    <row r="114" spans="2:17" ht="12.75">
      <c r="B114" s="12" t="s">
        <v>181</v>
      </c>
      <c r="C114" s="16" t="s">
        <v>324</v>
      </c>
      <c r="D114" s="12">
        <v>10</v>
      </c>
      <c r="E114" s="13" t="s">
        <v>269</v>
      </c>
      <c r="F114" s="13">
        <v>48</v>
      </c>
      <c r="G114" s="13" t="s">
        <v>33</v>
      </c>
      <c r="H114" s="13">
        <v>19604734</v>
      </c>
      <c r="I114" s="13">
        <v>734</v>
      </c>
      <c r="J114" s="13">
        <v>1</v>
      </c>
      <c r="K114" s="12">
        <v>6</v>
      </c>
      <c r="L114" s="12">
        <v>6</v>
      </c>
      <c r="M114" s="12">
        <v>6</v>
      </c>
      <c r="N114" s="13">
        <v>35</v>
      </c>
      <c r="O114" s="13">
        <v>35</v>
      </c>
      <c r="P114" s="13">
        <v>35</v>
      </c>
      <c r="Q114" s="13">
        <v>105</v>
      </c>
    </row>
    <row r="115" spans="2:17" ht="12.75">
      <c r="B115" s="4" t="s">
        <v>181</v>
      </c>
      <c r="C115" s="15" t="s">
        <v>324</v>
      </c>
      <c r="D115" s="4">
        <v>11</v>
      </c>
      <c r="E115" s="5" t="s">
        <v>215</v>
      </c>
      <c r="F115" s="5">
        <v>11</v>
      </c>
      <c r="G115" s="5" t="s">
        <v>40</v>
      </c>
      <c r="H115" s="5" t="s">
        <v>279</v>
      </c>
      <c r="I115" s="5">
        <v>8</v>
      </c>
      <c r="J115" s="5">
        <v>1</v>
      </c>
      <c r="K115" s="4">
        <v>3</v>
      </c>
      <c r="L115" s="4">
        <v>3</v>
      </c>
      <c r="M115" s="4">
        <v>2</v>
      </c>
      <c r="N115" s="5">
        <v>50</v>
      </c>
      <c r="O115" s="5">
        <v>50</v>
      </c>
      <c r="P115" s="5">
        <v>55</v>
      </c>
      <c r="Q115" s="5">
        <v>155</v>
      </c>
    </row>
    <row r="116" spans="2:17" ht="12.75">
      <c r="B116" s="4" t="s">
        <v>181</v>
      </c>
      <c r="C116" s="15" t="s">
        <v>324</v>
      </c>
      <c r="D116" s="4">
        <v>11</v>
      </c>
      <c r="E116" s="5" t="s">
        <v>270</v>
      </c>
      <c r="F116" s="5">
        <v>12</v>
      </c>
      <c r="G116" s="5" t="s">
        <v>40</v>
      </c>
      <c r="H116" s="5" t="s">
        <v>304</v>
      </c>
      <c r="I116" s="5">
        <v>3</v>
      </c>
      <c r="J116" s="5">
        <v>1</v>
      </c>
      <c r="K116" s="4">
        <v>1</v>
      </c>
      <c r="L116" s="4">
        <v>1</v>
      </c>
      <c r="M116" s="4">
        <v>1</v>
      </c>
      <c r="N116" s="5">
        <v>60</v>
      </c>
      <c r="O116" s="5">
        <v>60</v>
      </c>
      <c r="P116" s="5">
        <v>60</v>
      </c>
      <c r="Q116" s="5">
        <v>180</v>
      </c>
    </row>
    <row r="117" spans="2:17" ht="12.75">
      <c r="B117" s="12" t="s">
        <v>181</v>
      </c>
      <c r="C117" s="16" t="s">
        <v>324</v>
      </c>
      <c r="D117" s="12">
        <v>11</v>
      </c>
      <c r="E117" s="13" t="s">
        <v>241</v>
      </c>
      <c r="F117" s="13">
        <v>10</v>
      </c>
      <c r="G117" s="13" t="s">
        <v>40</v>
      </c>
      <c r="H117" s="13" t="s">
        <v>274</v>
      </c>
      <c r="I117" s="13">
        <v>7</v>
      </c>
      <c r="J117" s="13">
        <v>1</v>
      </c>
      <c r="K117" s="12">
        <v>2</v>
      </c>
      <c r="L117" s="12">
        <v>2</v>
      </c>
      <c r="M117" s="12">
        <v>3</v>
      </c>
      <c r="N117" s="13">
        <v>55</v>
      </c>
      <c r="O117" s="13">
        <v>55</v>
      </c>
      <c r="P117" s="13">
        <v>50</v>
      </c>
      <c r="Q117" s="13">
        <v>160</v>
      </c>
    </row>
    <row r="118" spans="2:17" ht="12.75">
      <c r="B118" s="4" t="s">
        <v>181</v>
      </c>
      <c r="C118" s="15" t="s">
        <v>324</v>
      </c>
      <c r="D118" s="4">
        <v>12</v>
      </c>
      <c r="E118" s="5" t="s">
        <v>242</v>
      </c>
      <c r="F118" s="5">
        <v>7</v>
      </c>
      <c r="G118" s="5" t="s">
        <v>37</v>
      </c>
      <c r="H118" s="5" t="s">
        <v>293</v>
      </c>
      <c r="I118" s="5">
        <v>4</v>
      </c>
      <c r="J118" s="5" t="s">
        <v>119</v>
      </c>
      <c r="K118" s="4">
        <v>3</v>
      </c>
      <c r="L118" s="4">
        <v>3</v>
      </c>
      <c r="M118" s="4">
        <v>4</v>
      </c>
      <c r="N118" s="5">
        <v>50</v>
      </c>
      <c r="O118" s="5">
        <v>50</v>
      </c>
      <c r="P118" s="5">
        <v>45</v>
      </c>
      <c r="Q118" s="5">
        <v>145</v>
      </c>
    </row>
    <row r="119" spans="2:17" ht="12.75">
      <c r="B119" s="4" t="s">
        <v>181</v>
      </c>
      <c r="C119" s="15" t="s">
        <v>324</v>
      </c>
      <c r="D119" s="4">
        <v>12</v>
      </c>
      <c r="E119" s="5" t="s">
        <v>412</v>
      </c>
      <c r="F119" s="5">
        <v>7</v>
      </c>
      <c r="G119" s="5" t="s">
        <v>37</v>
      </c>
      <c r="H119" s="5" t="s">
        <v>291</v>
      </c>
      <c r="I119" s="5" t="s">
        <v>430</v>
      </c>
      <c r="J119" s="5" t="s">
        <v>120</v>
      </c>
      <c r="K119" s="4">
        <v>2</v>
      </c>
      <c r="L119" s="4">
        <v>1</v>
      </c>
      <c r="M119" s="4">
        <v>1</v>
      </c>
      <c r="N119" s="5">
        <v>55</v>
      </c>
      <c r="O119" s="5">
        <v>60</v>
      </c>
      <c r="P119" s="5">
        <v>60</v>
      </c>
      <c r="Q119" s="5">
        <v>175</v>
      </c>
    </row>
    <row r="120" spans="2:17" ht="12.75">
      <c r="B120" s="4" t="s">
        <v>181</v>
      </c>
      <c r="C120" s="15" t="s">
        <v>324</v>
      </c>
      <c r="D120" s="4">
        <v>12</v>
      </c>
      <c r="E120" s="5" t="s">
        <v>60</v>
      </c>
      <c r="F120" s="5">
        <v>7</v>
      </c>
      <c r="G120" s="5" t="s">
        <v>37</v>
      </c>
      <c r="H120" s="5" t="s">
        <v>290</v>
      </c>
      <c r="I120" s="5">
        <v>8</v>
      </c>
      <c r="J120" s="5" t="s">
        <v>119</v>
      </c>
      <c r="K120" s="4">
        <v>1</v>
      </c>
      <c r="L120" s="4">
        <v>2</v>
      </c>
      <c r="M120" s="4">
        <v>3</v>
      </c>
      <c r="N120" s="5">
        <v>60</v>
      </c>
      <c r="O120" s="5">
        <v>55</v>
      </c>
      <c r="P120" s="5">
        <v>50</v>
      </c>
      <c r="Q120" s="5">
        <v>165</v>
      </c>
    </row>
    <row r="121" spans="2:17" ht="12.75">
      <c r="B121" s="12" t="s">
        <v>181</v>
      </c>
      <c r="C121" s="16" t="s">
        <v>324</v>
      </c>
      <c r="D121" s="12">
        <v>12</v>
      </c>
      <c r="E121" s="13" t="s">
        <v>225</v>
      </c>
      <c r="F121" s="13">
        <v>7</v>
      </c>
      <c r="G121" s="13" t="s">
        <v>37</v>
      </c>
      <c r="H121" s="13" t="s">
        <v>292</v>
      </c>
      <c r="I121" s="13">
        <v>23</v>
      </c>
      <c r="J121" s="13">
        <v>1</v>
      </c>
      <c r="K121" s="12">
        <v>4</v>
      </c>
      <c r="L121" s="12">
        <v>4</v>
      </c>
      <c r="M121" s="12">
        <v>2</v>
      </c>
      <c r="N121" s="13">
        <v>45</v>
      </c>
      <c r="O121" s="13">
        <v>45</v>
      </c>
      <c r="P121" s="13">
        <v>55</v>
      </c>
      <c r="Q121" s="13">
        <v>145</v>
      </c>
    </row>
    <row r="122" spans="2:17" ht="12.75">
      <c r="B122" s="4" t="s">
        <v>181</v>
      </c>
      <c r="C122" s="15" t="s">
        <v>324</v>
      </c>
      <c r="D122" s="4">
        <v>13</v>
      </c>
      <c r="E122" s="5" t="s">
        <v>243</v>
      </c>
      <c r="F122" s="5">
        <v>10</v>
      </c>
      <c r="G122" s="5" t="s">
        <v>37</v>
      </c>
      <c r="H122" s="5" t="s">
        <v>294</v>
      </c>
      <c r="I122" s="5">
        <v>2</v>
      </c>
      <c r="J122" s="5">
        <v>1</v>
      </c>
      <c r="K122" s="4">
        <v>2</v>
      </c>
      <c r="L122" s="4">
        <v>1</v>
      </c>
      <c r="M122" s="4">
        <v>2</v>
      </c>
      <c r="N122" s="5">
        <v>55</v>
      </c>
      <c r="O122" s="5">
        <v>60</v>
      </c>
      <c r="P122" s="5">
        <v>55</v>
      </c>
      <c r="Q122" s="5">
        <v>170</v>
      </c>
    </row>
    <row r="123" spans="2:17" ht="12.75">
      <c r="B123" s="4" t="s">
        <v>181</v>
      </c>
      <c r="C123" s="15" t="s">
        <v>324</v>
      </c>
      <c r="D123" s="4">
        <v>13</v>
      </c>
      <c r="E123" s="5" t="s">
        <v>228</v>
      </c>
      <c r="F123" s="5">
        <v>11</v>
      </c>
      <c r="G123" s="5" t="s">
        <v>37</v>
      </c>
      <c r="H123" s="5" t="s">
        <v>298</v>
      </c>
      <c r="I123" s="5">
        <v>13</v>
      </c>
      <c r="J123" s="5">
        <v>1</v>
      </c>
      <c r="K123" s="4">
        <v>1</v>
      </c>
      <c r="L123" s="4">
        <v>2</v>
      </c>
      <c r="M123" s="4">
        <v>1</v>
      </c>
      <c r="N123" s="5">
        <v>60</v>
      </c>
      <c r="O123" s="5">
        <v>55</v>
      </c>
      <c r="P123" s="5">
        <v>60</v>
      </c>
      <c r="Q123" s="5">
        <v>175</v>
      </c>
    </row>
    <row r="124" spans="2:17" ht="12.75">
      <c r="B124" s="4" t="s">
        <v>181</v>
      </c>
      <c r="C124" s="15" t="s">
        <v>324</v>
      </c>
      <c r="D124" s="4">
        <v>13</v>
      </c>
      <c r="E124" s="5" t="s">
        <v>227</v>
      </c>
      <c r="F124" s="5">
        <v>11</v>
      </c>
      <c r="G124" s="5" t="s">
        <v>37</v>
      </c>
      <c r="H124" s="5" t="s">
        <v>297</v>
      </c>
      <c r="I124" s="5">
        <v>36</v>
      </c>
      <c r="J124" s="5">
        <v>1</v>
      </c>
      <c r="K124" s="4">
        <v>3</v>
      </c>
      <c r="L124" s="4">
        <v>3</v>
      </c>
      <c r="M124" s="4">
        <v>3</v>
      </c>
      <c r="N124" s="5">
        <v>50</v>
      </c>
      <c r="O124" s="5">
        <v>50</v>
      </c>
      <c r="P124" s="5">
        <v>50</v>
      </c>
      <c r="Q124" s="5">
        <v>150</v>
      </c>
    </row>
    <row r="125" spans="2:17" ht="12.75">
      <c r="B125" s="12" t="s">
        <v>181</v>
      </c>
      <c r="C125" s="16" t="s">
        <v>324</v>
      </c>
      <c r="D125" s="12">
        <v>13</v>
      </c>
      <c r="E125" s="13" t="s">
        <v>244</v>
      </c>
      <c r="F125" s="13">
        <v>8</v>
      </c>
      <c r="G125" s="13" t="s">
        <v>37</v>
      </c>
      <c r="H125" s="13" t="s">
        <v>296</v>
      </c>
      <c r="I125" s="13">
        <v>1</v>
      </c>
      <c r="J125" s="13" t="s">
        <v>85</v>
      </c>
      <c r="K125" s="12">
        <v>4</v>
      </c>
      <c r="L125" s="12">
        <v>4</v>
      </c>
      <c r="M125" s="12">
        <v>4</v>
      </c>
      <c r="N125" s="13">
        <v>45</v>
      </c>
      <c r="O125" s="13">
        <v>45</v>
      </c>
      <c r="P125" s="13">
        <v>45</v>
      </c>
      <c r="Q125" s="13">
        <v>135</v>
      </c>
    </row>
    <row r="126" spans="2:17" ht="12.75">
      <c r="B126" s="4" t="s">
        <v>181</v>
      </c>
      <c r="C126" s="15" t="s">
        <v>324</v>
      </c>
      <c r="D126" s="4">
        <v>14</v>
      </c>
      <c r="E126" s="5" t="s">
        <v>229</v>
      </c>
      <c r="F126" s="5">
        <v>12</v>
      </c>
      <c r="G126" s="5" t="s">
        <v>37</v>
      </c>
      <c r="H126" s="5" t="s">
        <v>299</v>
      </c>
      <c r="I126" s="5">
        <v>26</v>
      </c>
      <c r="J126" s="5" t="s">
        <v>119</v>
      </c>
      <c r="K126" s="4">
        <v>2</v>
      </c>
      <c r="L126" s="4">
        <v>2</v>
      </c>
      <c r="M126" s="4">
        <v>2</v>
      </c>
      <c r="N126" s="5">
        <v>55</v>
      </c>
      <c r="O126" s="5">
        <v>55</v>
      </c>
      <c r="P126" s="5">
        <v>55</v>
      </c>
      <c r="Q126" s="5">
        <v>165</v>
      </c>
    </row>
    <row r="127" spans="2:17" ht="12.75">
      <c r="B127" s="4" t="s">
        <v>181</v>
      </c>
      <c r="C127" s="15" t="s">
        <v>324</v>
      </c>
      <c r="D127" s="4">
        <v>14</v>
      </c>
      <c r="E127" s="5" t="s">
        <v>216</v>
      </c>
      <c r="F127" s="5">
        <v>12</v>
      </c>
      <c r="G127" s="5" t="s">
        <v>35</v>
      </c>
      <c r="H127" s="5" t="s">
        <v>280</v>
      </c>
      <c r="I127" s="5">
        <v>61</v>
      </c>
      <c r="J127" s="5">
        <v>1</v>
      </c>
      <c r="K127" s="4">
        <v>3</v>
      </c>
      <c r="L127" s="4">
        <v>3</v>
      </c>
      <c r="M127" s="4">
        <v>3</v>
      </c>
      <c r="N127" s="5">
        <v>50</v>
      </c>
      <c r="O127" s="5">
        <v>50</v>
      </c>
      <c r="P127" s="5">
        <v>50</v>
      </c>
      <c r="Q127" s="5">
        <v>150</v>
      </c>
    </row>
    <row r="128" spans="2:17" ht="12.75">
      <c r="B128" s="12" t="s">
        <v>181</v>
      </c>
      <c r="C128" s="16" t="s">
        <v>324</v>
      </c>
      <c r="D128" s="12">
        <v>14</v>
      </c>
      <c r="E128" s="13" t="s">
        <v>217</v>
      </c>
      <c r="F128" s="13">
        <v>12</v>
      </c>
      <c r="G128" s="13" t="s">
        <v>35</v>
      </c>
      <c r="H128" s="13" t="s">
        <v>281</v>
      </c>
      <c r="I128" s="13">
        <v>52</v>
      </c>
      <c r="J128" s="13">
        <v>1</v>
      </c>
      <c r="K128" s="12">
        <v>1</v>
      </c>
      <c r="L128" s="12">
        <v>1</v>
      </c>
      <c r="M128" s="12">
        <v>1</v>
      </c>
      <c r="N128" s="13">
        <v>60</v>
      </c>
      <c r="O128" s="13">
        <v>60</v>
      </c>
      <c r="P128" s="13">
        <v>60</v>
      </c>
      <c r="Q128" s="13">
        <v>180</v>
      </c>
    </row>
    <row r="129" spans="2:17" ht="12.75">
      <c r="B129" s="4" t="s">
        <v>181</v>
      </c>
      <c r="C129" s="15" t="s">
        <v>324</v>
      </c>
      <c r="D129" s="4">
        <v>15</v>
      </c>
      <c r="E129" s="5" t="s">
        <v>410</v>
      </c>
      <c r="F129" s="5">
        <v>40</v>
      </c>
      <c r="G129" s="5" t="s">
        <v>35</v>
      </c>
      <c r="H129" s="5" t="s">
        <v>289</v>
      </c>
      <c r="I129" s="5">
        <v>5</v>
      </c>
      <c r="J129" s="5" t="s">
        <v>119</v>
      </c>
      <c r="K129" s="4">
        <v>5</v>
      </c>
      <c r="L129" s="4">
        <v>5</v>
      </c>
      <c r="M129" s="4">
        <v>5</v>
      </c>
      <c r="N129" s="5">
        <v>40</v>
      </c>
      <c r="O129" s="5">
        <v>40</v>
      </c>
      <c r="P129" s="5">
        <v>40</v>
      </c>
      <c r="Q129" s="5">
        <v>120</v>
      </c>
    </row>
    <row r="130" spans="2:17" ht="12.75">
      <c r="B130" s="4" t="s">
        <v>181</v>
      </c>
      <c r="C130" s="15" t="s">
        <v>324</v>
      </c>
      <c r="D130" s="4">
        <v>15</v>
      </c>
      <c r="E130" s="5" t="s">
        <v>231</v>
      </c>
      <c r="F130" s="5">
        <v>38</v>
      </c>
      <c r="G130" s="5" t="s">
        <v>37</v>
      </c>
      <c r="H130" s="5" t="s">
        <v>301</v>
      </c>
      <c r="I130" s="5">
        <v>2</v>
      </c>
      <c r="J130" s="5" t="s">
        <v>85</v>
      </c>
      <c r="K130" s="4">
        <v>3</v>
      </c>
      <c r="L130" s="4">
        <v>2</v>
      </c>
      <c r="M130" s="4">
        <v>2</v>
      </c>
      <c r="N130" s="5">
        <v>50</v>
      </c>
      <c r="O130" s="5">
        <v>55</v>
      </c>
      <c r="P130" s="5">
        <v>55</v>
      </c>
      <c r="Q130" s="5">
        <v>160</v>
      </c>
    </row>
    <row r="131" spans="2:17" ht="12.75">
      <c r="B131" s="4" t="s">
        <v>181</v>
      </c>
      <c r="C131" s="15" t="s">
        <v>324</v>
      </c>
      <c r="D131" s="4">
        <v>15</v>
      </c>
      <c r="E131" s="5" t="s">
        <v>232</v>
      </c>
      <c r="F131" s="5">
        <v>43</v>
      </c>
      <c r="G131" s="5" t="s">
        <v>37</v>
      </c>
      <c r="H131" s="5" t="s">
        <v>302</v>
      </c>
      <c r="I131" s="5">
        <v>2</v>
      </c>
      <c r="J131" s="5" t="s">
        <v>85</v>
      </c>
      <c r="K131" s="4">
        <v>1</v>
      </c>
      <c r="L131" s="4">
        <v>1</v>
      </c>
      <c r="M131" s="4">
        <v>1</v>
      </c>
      <c r="N131" s="5">
        <v>60</v>
      </c>
      <c r="O131" s="5">
        <v>60</v>
      </c>
      <c r="P131" s="5">
        <v>60</v>
      </c>
      <c r="Q131" s="5">
        <v>180</v>
      </c>
    </row>
    <row r="132" spans="2:17" ht="12.75">
      <c r="B132" s="4" t="s">
        <v>181</v>
      </c>
      <c r="C132" s="15" t="s">
        <v>324</v>
      </c>
      <c r="D132" s="4">
        <v>15</v>
      </c>
      <c r="E132" s="5" t="s">
        <v>223</v>
      </c>
      <c r="F132" s="5">
        <v>35</v>
      </c>
      <c r="G132" s="5" t="s">
        <v>35</v>
      </c>
      <c r="H132" s="5" t="s">
        <v>287</v>
      </c>
      <c r="I132" s="5">
        <v>346</v>
      </c>
      <c r="J132" s="5">
        <v>16</v>
      </c>
      <c r="K132" s="4">
        <v>2</v>
      </c>
      <c r="L132" s="4">
        <v>3</v>
      </c>
      <c r="M132" s="4">
        <v>3</v>
      </c>
      <c r="N132" s="5">
        <v>55</v>
      </c>
      <c r="O132" s="5">
        <v>50</v>
      </c>
      <c r="P132" s="5">
        <v>50</v>
      </c>
      <c r="Q132" s="5">
        <v>155</v>
      </c>
    </row>
    <row r="133" spans="2:17" ht="12.75">
      <c r="B133" s="12" t="s">
        <v>181</v>
      </c>
      <c r="C133" s="16" t="s">
        <v>324</v>
      </c>
      <c r="D133" s="12">
        <v>15</v>
      </c>
      <c r="E133" s="13" t="s">
        <v>245</v>
      </c>
      <c r="F133" s="13">
        <v>56</v>
      </c>
      <c r="G133" s="13" t="s">
        <v>37</v>
      </c>
      <c r="H133" s="13">
        <v>17900491</v>
      </c>
      <c r="I133" s="13">
        <v>491</v>
      </c>
      <c r="J133" s="13">
        <v>28</v>
      </c>
      <c r="K133" s="12">
        <v>4</v>
      </c>
      <c r="L133" s="12">
        <v>4</v>
      </c>
      <c r="M133" s="12">
        <v>4</v>
      </c>
      <c r="N133" s="13">
        <v>45</v>
      </c>
      <c r="O133" s="13">
        <v>45</v>
      </c>
      <c r="P133" s="13">
        <v>45</v>
      </c>
      <c r="Q133" s="13">
        <v>135</v>
      </c>
    </row>
    <row r="134" spans="2:17" ht="12.75">
      <c r="B134" s="4" t="s">
        <v>181</v>
      </c>
      <c r="C134" s="15" t="s">
        <v>324</v>
      </c>
      <c r="D134" s="4">
        <v>16</v>
      </c>
      <c r="E134" s="5" t="s">
        <v>262</v>
      </c>
      <c r="F134" s="5">
        <v>56</v>
      </c>
      <c r="G134" s="5" t="s">
        <v>305</v>
      </c>
      <c r="H134" s="5">
        <v>17900491</v>
      </c>
      <c r="I134" s="5">
        <v>491</v>
      </c>
      <c r="J134" s="5">
        <v>28</v>
      </c>
      <c r="K134" s="4">
        <v>2</v>
      </c>
      <c r="L134" s="4">
        <v>2</v>
      </c>
      <c r="M134" s="4">
        <v>2</v>
      </c>
      <c r="N134" s="5">
        <v>35</v>
      </c>
      <c r="O134" s="5">
        <v>35</v>
      </c>
      <c r="P134" s="5">
        <v>35</v>
      </c>
      <c r="Q134" s="5">
        <v>105</v>
      </c>
    </row>
    <row r="135" spans="2:17" ht="12.75">
      <c r="B135" s="4" t="s">
        <v>181</v>
      </c>
      <c r="C135" s="15" t="s">
        <v>324</v>
      </c>
      <c r="D135" s="4">
        <v>16</v>
      </c>
      <c r="E135" s="5" t="s">
        <v>306</v>
      </c>
      <c r="F135" s="5">
        <v>41</v>
      </c>
      <c r="G135" s="5" t="s">
        <v>305</v>
      </c>
      <c r="H135" s="5">
        <v>17200695</v>
      </c>
      <c r="I135" s="5">
        <v>13</v>
      </c>
      <c r="J135" s="5">
        <v>5</v>
      </c>
      <c r="K135" s="4">
        <v>1</v>
      </c>
      <c r="L135" s="4">
        <v>1</v>
      </c>
      <c r="M135" s="4">
        <v>1</v>
      </c>
      <c r="N135" s="5">
        <v>40</v>
      </c>
      <c r="O135" s="5">
        <v>40</v>
      </c>
      <c r="P135" s="5">
        <v>40</v>
      </c>
      <c r="Q135" s="5">
        <v>120</v>
      </c>
    </row>
    <row r="136" spans="2:17" ht="12.75">
      <c r="B136" s="4" t="s">
        <v>181</v>
      </c>
      <c r="C136" s="15" t="s">
        <v>324</v>
      </c>
      <c r="D136" s="4">
        <v>16</v>
      </c>
      <c r="E136" s="5" t="s">
        <v>263</v>
      </c>
      <c r="F136" s="5">
        <v>45</v>
      </c>
      <c r="G136" s="5" t="s">
        <v>305</v>
      </c>
      <c r="H136" s="5">
        <v>19460133</v>
      </c>
      <c r="I136" s="5">
        <v>133</v>
      </c>
      <c r="J136" s="5">
        <v>24</v>
      </c>
      <c r="K136" s="4">
        <v>3</v>
      </c>
      <c r="L136" s="4">
        <v>3</v>
      </c>
      <c r="M136" s="4">
        <v>3</v>
      </c>
      <c r="N136" s="5">
        <v>30</v>
      </c>
      <c r="O136" s="5">
        <v>30</v>
      </c>
      <c r="P136" s="5">
        <v>30</v>
      </c>
      <c r="Q136" s="5">
        <v>90</v>
      </c>
    </row>
    <row r="137" spans="2:17" ht="13.5" thickBot="1">
      <c r="B137" s="17" t="s">
        <v>181</v>
      </c>
      <c r="C137" s="18" t="s">
        <v>324</v>
      </c>
      <c r="D137" s="17">
        <v>16</v>
      </c>
      <c r="E137" s="19" t="s">
        <v>264</v>
      </c>
      <c r="F137" s="19">
        <v>48</v>
      </c>
      <c r="G137" s="19" t="s">
        <v>305</v>
      </c>
      <c r="H137" s="19">
        <v>19604734</v>
      </c>
      <c r="I137" s="19">
        <v>734</v>
      </c>
      <c r="J137" s="19">
        <v>1</v>
      </c>
      <c r="K137" s="17">
        <v>0</v>
      </c>
      <c r="L137" s="17">
        <v>0</v>
      </c>
      <c r="M137" s="17">
        <v>0</v>
      </c>
      <c r="N137" s="19">
        <v>0</v>
      </c>
      <c r="O137" s="19">
        <v>0</v>
      </c>
      <c r="P137" s="19">
        <v>0</v>
      </c>
      <c r="Q137" s="1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T89"/>
  <sheetViews>
    <sheetView zoomScale="85" zoomScaleNormal="85" zoomScalePageLayoutView="0" workbookViewId="0" topLeftCell="B1">
      <selection activeCell="B1" sqref="B1"/>
    </sheetView>
  </sheetViews>
  <sheetFormatPr defaultColWidth="9.140625" defaultRowHeight="12.75"/>
  <cols>
    <col min="1" max="1" width="9.140625" style="11" customWidth="1"/>
    <col min="2" max="2" width="18.8515625" style="11" bestFit="1" customWidth="1"/>
    <col min="3" max="3" width="20.00390625" style="11" bestFit="1" customWidth="1"/>
    <col min="4" max="4" width="7.28125" style="11" bestFit="1" customWidth="1"/>
    <col min="5" max="5" width="19.7109375" style="11" bestFit="1" customWidth="1"/>
    <col min="6" max="6" width="4.57421875" style="11" bestFit="1" customWidth="1"/>
    <col min="7" max="7" width="6.00390625" style="11" bestFit="1" customWidth="1"/>
    <col min="8" max="8" width="9.00390625" style="11" bestFit="1" customWidth="1"/>
    <col min="9" max="10" width="7.140625" style="11" bestFit="1" customWidth="1"/>
    <col min="11" max="13" width="7.28125" style="11" bestFit="1" customWidth="1"/>
    <col min="14" max="15" width="7.7109375" style="11" customWidth="1"/>
    <col min="16" max="16" width="7.7109375" style="11" bestFit="1" customWidth="1"/>
    <col min="17" max="17" width="10.28125" style="11" bestFit="1" customWidth="1"/>
    <col min="18" max="18" width="5.57421875" style="11" customWidth="1"/>
    <col min="19" max="19" width="10.7109375" style="11" bestFit="1" customWidth="1"/>
    <col min="20" max="20" width="10.28125" style="11" bestFit="1" customWidth="1"/>
    <col min="21" max="16384" width="9.140625" style="11" customWidth="1"/>
  </cols>
  <sheetData>
    <row r="1" spans="2:20" ht="12.75">
      <c r="B1" s="1" t="s">
        <v>3</v>
      </c>
      <c r="C1" s="1" t="s">
        <v>4</v>
      </c>
      <c r="D1" s="2" t="s">
        <v>26</v>
      </c>
      <c r="E1" s="1" t="s">
        <v>0</v>
      </c>
      <c r="F1" s="2" t="s">
        <v>2</v>
      </c>
      <c r="G1" s="1" t="s">
        <v>7</v>
      </c>
      <c r="H1" s="1" t="s">
        <v>1</v>
      </c>
      <c r="I1" s="2" t="s">
        <v>6</v>
      </c>
      <c r="J1" s="2" t="s">
        <v>175</v>
      </c>
      <c r="K1" s="2" t="s">
        <v>169</v>
      </c>
      <c r="L1" s="2" t="s">
        <v>170</v>
      </c>
      <c r="M1" s="2" t="s">
        <v>171</v>
      </c>
      <c r="N1" s="1" t="s">
        <v>172</v>
      </c>
      <c r="O1" s="1" t="s">
        <v>173</v>
      </c>
      <c r="P1" s="1" t="s">
        <v>174</v>
      </c>
      <c r="Q1" s="1" t="s">
        <v>22</v>
      </c>
      <c r="R1" s="1" t="s">
        <v>357</v>
      </c>
      <c r="S1" s="1" t="s">
        <v>359</v>
      </c>
      <c r="T1" s="1" t="s">
        <v>22</v>
      </c>
    </row>
    <row r="2" spans="2:20" ht="12.75">
      <c r="B2" s="4" t="s">
        <v>326</v>
      </c>
      <c r="C2" s="15" t="s">
        <v>327</v>
      </c>
      <c r="D2" s="4" t="s">
        <v>328</v>
      </c>
      <c r="E2" s="5" t="s">
        <v>329</v>
      </c>
      <c r="F2" s="5">
        <v>49</v>
      </c>
      <c r="G2" s="5" t="s">
        <v>33</v>
      </c>
      <c r="H2" s="5" t="s">
        <v>379</v>
      </c>
      <c r="I2" s="5" t="s">
        <v>380</v>
      </c>
      <c r="J2" s="5" t="s">
        <v>370</v>
      </c>
      <c r="K2" s="4">
        <v>2</v>
      </c>
      <c r="L2" s="4">
        <v>2</v>
      </c>
      <c r="M2" s="4">
        <v>1</v>
      </c>
      <c r="N2" s="5">
        <v>55</v>
      </c>
      <c r="O2" s="5">
        <v>55</v>
      </c>
      <c r="P2" s="5">
        <v>60</v>
      </c>
      <c r="Q2" s="5">
        <v>170</v>
      </c>
      <c r="R2" s="5"/>
      <c r="S2" s="5"/>
      <c r="T2" s="5"/>
    </row>
    <row r="3" spans="2:20" ht="12.75">
      <c r="B3" s="4" t="s">
        <v>326</v>
      </c>
      <c r="C3" s="15" t="s">
        <v>327</v>
      </c>
      <c r="D3" s="4" t="s">
        <v>328</v>
      </c>
      <c r="E3" s="5" t="s">
        <v>330</v>
      </c>
      <c r="F3" s="5">
        <v>15</v>
      </c>
      <c r="G3" s="5" t="s">
        <v>37</v>
      </c>
      <c r="H3" s="5">
        <v>18950256</v>
      </c>
      <c r="I3" s="5">
        <v>40</v>
      </c>
      <c r="J3" s="5">
        <v>28</v>
      </c>
      <c r="K3" s="4">
        <v>3</v>
      </c>
      <c r="L3" s="4">
        <v>3</v>
      </c>
      <c r="M3" s="4">
        <v>3</v>
      </c>
      <c r="N3" s="5">
        <v>50</v>
      </c>
      <c r="O3" s="5">
        <v>50</v>
      </c>
      <c r="P3" s="5">
        <v>50</v>
      </c>
      <c r="Q3" s="5">
        <v>150</v>
      </c>
      <c r="R3" s="5"/>
      <c r="S3" s="5"/>
      <c r="T3" s="5"/>
    </row>
    <row r="4" spans="2:20" ht="12.75">
      <c r="B4" s="12" t="s">
        <v>326</v>
      </c>
      <c r="C4" s="16" t="s">
        <v>327</v>
      </c>
      <c r="D4" s="12" t="s">
        <v>328</v>
      </c>
      <c r="E4" s="13" t="s">
        <v>331</v>
      </c>
      <c r="F4" s="13">
        <v>35</v>
      </c>
      <c r="G4" s="13" t="s">
        <v>35</v>
      </c>
      <c r="H4" s="13" t="s">
        <v>287</v>
      </c>
      <c r="I4" s="13">
        <v>346</v>
      </c>
      <c r="J4" s="13">
        <v>16</v>
      </c>
      <c r="K4" s="12">
        <v>1</v>
      </c>
      <c r="L4" s="12">
        <v>1</v>
      </c>
      <c r="M4" s="12">
        <v>2</v>
      </c>
      <c r="N4" s="13">
        <v>60</v>
      </c>
      <c r="O4" s="13">
        <v>60</v>
      </c>
      <c r="P4" s="13">
        <v>55</v>
      </c>
      <c r="Q4" s="13">
        <v>175</v>
      </c>
      <c r="R4" s="13"/>
      <c r="S4" s="13"/>
      <c r="T4" s="13"/>
    </row>
    <row r="5" spans="2:20" ht="12.75">
      <c r="B5" s="4" t="s">
        <v>326</v>
      </c>
      <c r="C5" s="15" t="s">
        <v>327</v>
      </c>
      <c r="D5" s="4">
        <v>1</v>
      </c>
      <c r="E5" s="5" t="s">
        <v>234</v>
      </c>
      <c r="F5" s="5">
        <v>7</v>
      </c>
      <c r="G5" s="5" t="s">
        <v>29</v>
      </c>
      <c r="H5" s="5">
        <v>13731100</v>
      </c>
      <c r="I5" s="5">
        <v>7</v>
      </c>
      <c r="J5" s="5">
        <v>1</v>
      </c>
      <c r="K5" s="4">
        <v>3</v>
      </c>
      <c r="L5" s="4">
        <v>2</v>
      </c>
      <c r="M5" s="4">
        <v>3</v>
      </c>
      <c r="N5" s="5">
        <v>50</v>
      </c>
      <c r="O5" s="5">
        <v>55</v>
      </c>
      <c r="P5" s="5">
        <v>50</v>
      </c>
      <c r="Q5" s="5">
        <v>155</v>
      </c>
      <c r="R5" s="5"/>
      <c r="S5" s="5"/>
      <c r="T5" s="5"/>
    </row>
    <row r="6" spans="2:20" ht="12.75">
      <c r="B6" s="4" t="s">
        <v>326</v>
      </c>
      <c r="C6" s="15" t="s">
        <v>327</v>
      </c>
      <c r="D6" s="4">
        <v>1</v>
      </c>
      <c r="E6" s="5" t="s">
        <v>235</v>
      </c>
      <c r="F6" s="5">
        <v>10</v>
      </c>
      <c r="G6" s="5" t="s">
        <v>28</v>
      </c>
      <c r="H6" s="5">
        <v>19600128</v>
      </c>
      <c r="I6" s="5">
        <v>2</v>
      </c>
      <c r="J6" s="5" t="s">
        <v>119</v>
      </c>
      <c r="K6" s="4">
        <v>2</v>
      </c>
      <c r="L6" s="4">
        <v>3</v>
      </c>
      <c r="M6" s="4">
        <v>2</v>
      </c>
      <c r="N6" s="5">
        <v>55</v>
      </c>
      <c r="O6" s="5">
        <v>50</v>
      </c>
      <c r="P6" s="5">
        <v>55</v>
      </c>
      <c r="Q6" s="5">
        <v>160</v>
      </c>
      <c r="R6" s="5"/>
      <c r="S6" s="5"/>
      <c r="T6" s="5"/>
    </row>
    <row r="7" spans="2:20" ht="12.75">
      <c r="B7" s="12" t="s">
        <v>326</v>
      </c>
      <c r="C7" s="16" t="s">
        <v>327</v>
      </c>
      <c r="D7" s="12">
        <v>1</v>
      </c>
      <c r="E7" s="13" t="s">
        <v>239</v>
      </c>
      <c r="F7" s="13">
        <v>10</v>
      </c>
      <c r="G7" s="13" t="s">
        <v>29</v>
      </c>
      <c r="H7" s="13">
        <v>10127124</v>
      </c>
      <c r="I7" s="13">
        <v>2</v>
      </c>
      <c r="J7" s="13">
        <v>1</v>
      </c>
      <c r="K7" s="12">
        <v>1</v>
      </c>
      <c r="L7" s="12">
        <v>1</v>
      </c>
      <c r="M7" s="12">
        <v>1</v>
      </c>
      <c r="N7" s="13">
        <v>60</v>
      </c>
      <c r="O7" s="13">
        <v>60</v>
      </c>
      <c r="P7" s="13">
        <v>60</v>
      </c>
      <c r="Q7" s="13">
        <v>180</v>
      </c>
      <c r="R7" s="13"/>
      <c r="S7" s="13"/>
      <c r="T7" s="13"/>
    </row>
    <row r="8" spans="2:20" ht="12.75">
      <c r="B8" s="4" t="s">
        <v>326</v>
      </c>
      <c r="C8" s="15" t="s">
        <v>327</v>
      </c>
      <c r="D8" s="4">
        <v>2</v>
      </c>
      <c r="E8" s="5" t="s">
        <v>255</v>
      </c>
      <c r="F8" s="5">
        <v>15</v>
      </c>
      <c r="G8" s="5" t="s">
        <v>29</v>
      </c>
      <c r="H8" s="5">
        <v>18950255</v>
      </c>
      <c r="I8" s="5">
        <v>11</v>
      </c>
      <c r="J8" s="5">
        <v>28</v>
      </c>
      <c r="K8" s="4">
        <v>3</v>
      </c>
      <c r="L8" s="4">
        <v>3</v>
      </c>
      <c r="M8" s="4">
        <v>1</v>
      </c>
      <c r="N8" s="5">
        <v>50</v>
      </c>
      <c r="O8" s="5">
        <v>50</v>
      </c>
      <c r="P8" s="5">
        <v>60</v>
      </c>
      <c r="Q8" s="5">
        <v>160</v>
      </c>
      <c r="R8" s="5"/>
      <c r="S8" s="5"/>
      <c r="T8" s="5"/>
    </row>
    <row r="9" spans="2:20" ht="12.75">
      <c r="B9" s="4" t="s">
        <v>326</v>
      </c>
      <c r="C9" s="15" t="s">
        <v>327</v>
      </c>
      <c r="D9" s="4">
        <v>2</v>
      </c>
      <c r="E9" s="5" t="s">
        <v>80</v>
      </c>
      <c r="F9" s="5">
        <v>53</v>
      </c>
      <c r="G9" s="5" t="s">
        <v>28</v>
      </c>
      <c r="H9" s="5">
        <v>14780130</v>
      </c>
      <c r="I9" s="5">
        <v>8</v>
      </c>
      <c r="J9" s="5">
        <v>28</v>
      </c>
      <c r="K9" s="4">
        <v>4</v>
      </c>
      <c r="L9" s="4">
        <v>4</v>
      </c>
      <c r="M9" s="4">
        <v>4</v>
      </c>
      <c r="N9" s="5">
        <v>45</v>
      </c>
      <c r="O9" s="5">
        <v>45</v>
      </c>
      <c r="P9" s="5">
        <v>45</v>
      </c>
      <c r="Q9" s="5">
        <v>135</v>
      </c>
      <c r="R9" s="5"/>
      <c r="S9" s="5"/>
      <c r="T9" s="5"/>
    </row>
    <row r="10" spans="2:20" ht="12.75">
      <c r="B10" s="4" t="s">
        <v>326</v>
      </c>
      <c r="C10" s="15" t="s">
        <v>327</v>
      </c>
      <c r="D10" s="4">
        <v>2</v>
      </c>
      <c r="E10" s="5" t="s">
        <v>238</v>
      </c>
      <c r="F10" s="5">
        <v>56</v>
      </c>
      <c r="G10" s="5" t="s">
        <v>29</v>
      </c>
      <c r="H10" s="5">
        <v>17900491</v>
      </c>
      <c r="I10" s="5">
        <v>491</v>
      </c>
      <c r="J10" s="5">
        <v>28</v>
      </c>
      <c r="K10" s="4">
        <v>2</v>
      </c>
      <c r="L10" s="4">
        <v>2</v>
      </c>
      <c r="M10" s="4">
        <v>3</v>
      </c>
      <c r="N10" s="5">
        <v>55</v>
      </c>
      <c r="O10" s="5">
        <v>55</v>
      </c>
      <c r="P10" s="5">
        <v>50</v>
      </c>
      <c r="Q10" s="5">
        <v>160</v>
      </c>
      <c r="R10" s="5"/>
      <c r="S10" s="5"/>
      <c r="T10" s="5"/>
    </row>
    <row r="11" spans="2:20" ht="12.75">
      <c r="B11" s="4" t="s">
        <v>326</v>
      </c>
      <c r="C11" s="15" t="s">
        <v>327</v>
      </c>
      <c r="D11" s="4">
        <v>2</v>
      </c>
      <c r="E11" s="5" t="s">
        <v>25</v>
      </c>
      <c r="F11" s="5">
        <v>60</v>
      </c>
      <c r="G11" s="5" t="s">
        <v>29</v>
      </c>
      <c r="H11" s="5">
        <v>19020100</v>
      </c>
      <c r="I11" s="5">
        <v>10</v>
      </c>
      <c r="J11" s="5">
        <v>10</v>
      </c>
      <c r="K11" s="4">
        <v>5</v>
      </c>
      <c r="L11" s="4">
        <v>5</v>
      </c>
      <c r="M11" s="4">
        <v>5</v>
      </c>
      <c r="N11" s="5">
        <v>40</v>
      </c>
      <c r="O11" s="5">
        <v>40</v>
      </c>
      <c r="P11" s="5">
        <v>40</v>
      </c>
      <c r="Q11" s="5">
        <v>120</v>
      </c>
      <c r="R11" s="5"/>
      <c r="S11" s="5"/>
      <c r="T11" s="5"/>
    </row>
    <row r="12" spans="2:20" ht="12.75">
      <c r="B12" s="12" t="s">
        <v>326</v>
      </c>
      <c r="C12" s="16" t="s">
        <v>327</v>
      </c>
      <c r="D12" s="12">
        <v>2</v>
      </c>
      <c r="E12" s="13" t="s">
        <v>15</v>
      </c>
      <c r="F12" s="13">
        <v>38</v>
      </c>
      <c r="G12" s="13" t="s">
        <v>29</v>
      </c>
      <c r="H12" s="13">
        <v>18983339</v>
      </c>
      <c r="I12" s="13">
        <v>339</v>
      </c>
      <c r="J12" s="13">
        <v>10</v>
      </c>
      <c r="K12" s="12">
        <v>1</v>
      </c>
      <c r="L12" s="12">
        <v>1</v>
      </c>
      <c r="M12" s="12">
        <v>2</v>
      </c>
      <c r="N12" s="13">
        <v>60</v>
      </c>
      <c r="O12" s="13">
        <v>60</v>
      </c>
      <c r="P12" s="13">
        <v>55</v>
      </c>
      <c r="Q12" s="13">
        <v>175</v>
      </c>
      <c r="R12" s="13"/>
      <c r="S12" s="13"/>
      <c r="T12" s="13"/>
    </row>
    <row r="13" spans="2:20" ht="12.75">
      <c r="B13" s="4" t="s">
        <v>326</v>
      </c>
      <c r="C13" s="15" t="s">
        <v>327</v>
      </c>
      <c r="D13" s="4">
        <v>3</v>
      </c>
      <c r="E13" s="5" t="s">
        <v>45</v>
      </c>
      <c r="F13" s="5">
        <v>4</v>
      </c>
      <c r="G13" s="5" t="s">
        <v>33</v>
      </c>
      <c r="H13" s="5">
        <v>19023851</v>
      </c>
      <c r="I13" s="5">
        <v>851</v>
      </c>
      <c r="J13" s="5">
        <v>10</v>
      </c>
      <c r="K13" s="4">
        <v>3</v>
      </c>
      <c r="L13" s="4">
        <v>3</v>
      </c>
      <c r="M13" s="4">
        <v>3</v>
      </c>
      <c r="N13" s="5">
        <v>30</v>
      </c>
      <c r="O13" s="5">
        <v>30</v>
      </c>
      <c r="P13" s="5">
        <v>30</v>
      </c>
      <c r="Q13" s="5">
        <v>90</v>
      </c>
      <c r="R13" s="5"/>
      <c r="S13" s="5"/>
      <c r="T13" s="5"/>
    </row>
    <row r="14" spans="2:20" ht="12.75">
      <c r="B14" s="4" t="s">
        <v>326</v>
      </c>
      <c r="C14" s="15" t="s">
        <v>327</v>
      </c>
      <c r="D14" s="4">
        <v>3</v>
      </c>
      <c r="E14" s="5" t="s">
        <v>332</v>
      </c>
      <c r="F14" s="5">
        <v>7</v>
      </c>
      <c r="G14" s="5" t="s">
        <v>33</v>
      </c>
      <c r="H14" s="5" t="s">
        <v>363</v>
      </c>
      <c r="I14" s="5" t="s">
        <v>364</v>
      </c>
      <c r="J14" s="5">
        <v>0</v>
      </c>
      <c r="K14" s="4">
        <v>2</v>
      </c>
      <c r="L14" s="4">
        <v>2</v>
      </c>
      <c r="M14" s="4">
        <v>2</v>
      </c>
      <c r="N14" s="5">
        <v>35</v>
      </c>
      <c r="O14" s="5">
        <v>35</v>
      </c>
      <c r="P14" s="5">
        <v>35</v>
      </c>
      <c r="Q14" s="5">
        <v>105</v>
      </c>
      <c r="R14" s="5"/>
      <c r="S14" s="5"/>
      <c r="T14" s="5"/>
    </row>
    <row r="15" spans="2:20" ht="12.75">
      <c r="B15" s="12" t="s">
        <v>326</v>
      </c>
      <c r="C15" s="16" t="s">
        <v>327</v>
      </c>
      <c r="D15" s="12">
        <v>3</v>
      </c>
      <c r="E15" s="13" t="s">
        <v>333</v>
      </c>
      <c r="F15" s="13">
        <v>6</v>
      </c>
      <c r="G15" s="13" t="s">
        <v>33</v>
      </c>
      <c r="H15" s="13" t="s">
        <v>365</v>
      </c>
      <c r="I15" s="13" t="s">
        <v>366</v>
      </c>
      <c r="J15" s="13" t="s">
        <v>367</v>
      </c>
      <c r="K15" s="12">
        <v>1</v>
      </c>
      <c r="L15" s="12">
        <v>1</v>
      </c>
      <c r="M15" s="12">
        <v>1</v>
      </c>
      <c r="N15" s="13">
        <v>40</v>
      </c>
      <c r="O15" s="13">
        <v>40</v>
      </c>
      <c r="P15" s="13">
        <v>40</v>
      </c>
      <c r="Q15" s="13">
        <v>120</v>
      </c>
      <c r="R15" s="13"/>
      <c r="S15" s="13"/>
      <c r="T15" s="13"/>
    </row>
    <row r="16" spans="2:20" ht="12.75">
      <c r="B16" s="4" t="s">
        <v>326</v>
      </c>
      <c r="C16" s="15" t="s">
        <v>327</v>
      </c>
      <c r="D16" s="4">
        <v>4</v>
      </c>
      <c r="E16" s="5" t="s">
        <v>334</v>
      </c>
      <c r="F16" s="5">
        <v>8</v>
      </c>
      <c r="G16" s="5" t="s">
        <v>33</v>
      </c>
      <c r="H16" s="5" t="s">
        <v>371</v>
      </c>
      <c r="I16" s="5" t="s">
        <v>372</v>
      </c>
      <c r="J16" s="5">
        <v>0</v>
      </c>
      <c r="K16" s="4">
        <v>2</v>
      </c>
      <c r="L16" s="4">
        <v>2</v>
      </c>
      <c r="M16" s="4">
        <v>2</v>
      </c>
      <c r="N16" s="5">
        <v>35</v>
      </c>
      <c r="O16" s="5">
        <v>35</v>
      </c>
      <c r="P16" s="5">
        <v>35</v>
      </c>
      <c r="Q16" s="5">
        <v>105</v>
      </c>
      <c r="R16" s="5"/>
      <c r="S16" s="5"/>
      <c r="T16" s="5"/>
    </row>
    <row r="17" spans="2:20" ht="12.75">
      <c r="B17" s="4" t="s">
        <v>326</v>
      </c>
      <c r="C17" s="15" t="s">
        <v>327</v>
      </c>
      <c r="D17" s="4">
        <v>4</v>
      </c>
      <c r="E17" s="5" t="s">
        <v>354</v>
      </c>
      <c r="F17" s="5">
        <v>9</v>
      </c>
      <c r="G17" s="5" t="s">
        <v>33</v>
      </c>
      <c r="H17" s="5" t="s">
        <v>377</v>
      </c>
      <c r="I17" s="5" t="s">
        <v>378</v>
      </c>
      <c r="J17" s="5" t="s">
        <v>370</v>
      </c>
      <c r="K17" s="4">
        <v>3</v>
      </c>
      <c r="L17" s="4">
        <v>3</v>
      </c>
      <c r="M17" s="4">
        <v>3</v>
      </c>
      <c r="N17" s="5">
        <v>30</v>
      </c>
      <c r="O17" s="5">
        <v>30</v>
      </c>
      <c r="P17" s="5">
        <v>30</v>
      </c>
      <c r="Q17" s="5">
        <v>90</v>
      </c>
      <c r="R17" s="5"/>
      <c r="S17" s="5"/>
      <c r="T17" s="5"/>
    </row>
    <row r="18" spans="2:20" ht="12.75">
      <c r="B18" s="12" t="s">
        <v>326</v>
      </c>
      <c r="C18" s="16" t="s">
        <v>327</v>
      </c>
      <c r="D18" s="12">
        <v>4</v>
      </c>
      <c r="E18" s="13" t="s">
        <v>335</v>
      </c>
      <c r="F18" s="13">
        <v>8</v>
      </c>
      <c r="G18" s="13" t="s">
        <v>33</v>
      </c>
      <c r="H18" s="13" t="s">
        <v>373</v>
      </c>
      <c r="I18" s="13" t="s">
        <v>374</v>
      </c>
      <c r="J18" s="13" t="s">
        <v>367</v>
      </c>
      <c r="K18" s="12">
        <v>1</v>
      </c>
      <c r="L18" s="12">
        <v>1</v>
      </c>
      <c r="M18" s="12">
        <v>1</v>
      </c>
      <c r="N18" s="13">
        <v>40</v>
      </c>
      <c r="O18" s="13">
        <v>40</v>
      </c>
      <c r="P18" s="13">
        <v>40</v>
      </c>
      <c r="Q18" s="13">
        <v>120</v>
      </c>
      <c r="R18" s="13"/>
      <c r="S18" s="13"/>
      <c r="T18" s="13"/>
    </row>
    <row r="19" spans="2:20" ht="12.75">
      <c r="B19" s="4" t="s">
        <v>326</v>
      </c>
      <c r="C19" s="15" t="s">
        <v>327</v>
      </c>
      <c r="D19" s="4">
        <v>5</v>
      </c>
      <c r="E19" s="5" t="s">
        <v>336</v>
      </c>
      <c r="F19" s="5">
        <v>13</v>
      </c>
      <c r="G19" s="5" t="s">
        <v>33</v>
      </c>
      <c r="H19" s="5">
        <v>0</v>
      </c>
      <c r="I19" s="5" t="s">
        <v>384</v>
      </c>
      <c r="J19" s="5">
        <v>0</v>
      </c>
      <c r="K19" s="4">
        <v>1</v>
      </c>
      <c r="L19" s="4">
        <v>3</v>
      </c>
      <c r="M19" s="4">
        <v>3</v>
      </c>
      <c r="N19" s="5">
        <v>40</v>
      </c>
      <c r="O19" s="5">
        <v>30</v>
      </c>
      <c r="P19" s="5">
        <v>30</v>
      </c>
      <c r="Q19" s="5">
        <v>100</v>
      </c>
      <c r="R19" s="5"/>
      <c r="S19" s="5"/>
      <c r="T19" s="5"/>
    </row>
    <row r="20" spans="2:20" ht="12.75">
      <c r="B20" s="4" t="s">
        <v>326</v>
      </c>
      <c r="C20" s="15" t="s">
        <v>327</v>
      </c>
      <c r="D20" s="4">
        <v>5</v>
      </c>
      <c r="E20" s="5" t="s">
        <v>53</v>
      </c>
      <c r="F20" s="5">
        <v>12</v>
      </c>
      <c r="G20" s="5" t="s">
        <v>33</v>
      </c>
      <c r="H20" s="5">
        <v>17200696</v>
      </c>
      <c r="I20" s="5">
        <v>696</v>
      </c>
      <c r="J20" s="5">
        <v>6</v>
      </c>
      <c r="K20" s="4">
        <v>2</v>
      </c>
      <c r="L20" s="4">
        <v>1</v>
      </c>
      <c r="M20" s="4">
        <v>1</v>
      </c>
      <c r="N20" s="5">
        <v>35</v>
      </c>
      <c r="O20" s="5">
        <v>40</v>
      </c>
      <c r="P20" s="5">
        <v>40</v>
      </c>
      <c r="Q20" s="5">
        <v>115</v>
      </c>
      <c r="R20" s="5"/>
      <c r="S20" s="5"/>
      <c r="T20" s="5"/>
    </row>
    <row r="21" spans="2:20" ht="12.75">
      <c r="B21" s="12" t="s">
        <v>326</v>
      </c>
      <c r="C21" s="16" t="s">
        <v>327</v>
      </c>
      <c r="D21" s="12">
        <v>5</v>
      </c>
      <c r="E21" s="13" t="s">
        <v>202</v>
      </c>
      <c r="F21" s="13">
        <v>12</v>
      </c>
      <c r="G21" s="13" t="s">
        <v>33</v>
      </c>
      <c r="H21" s="13">
        <v>19604364</v>
      </c>
      <c r="I21" s="13">
        <v>14</v>
      </c>
      <c r="J21" s="13">
        <v>1</v>
      </c>
      <c r="K21" s="12">
        <v>3</v>
      </c>
      <c r="L21" s="12">
        <v>2</v>
      </c>
      <c r="M21" s="12">
        <v>2</v>
      </c>
      <c r="N21" s="13">
        <v>30</v>
      </c>
      <c r="O21" s="13">
        <v>35</v>
      </c>
      <c r="P21" s="13">
        <v>35</v>
      </c>
      <c r="Q21" s="13">
        <v>100</v>
      </c>
      <c r="R21" s="13"/>
      <c r="S21" s="13"/>
      <c r="T21" s="13"/>
    </row>
    <row r="22" spans="2:20" ht="12.75">
      <c r="B22" s="4" t="s">
        <v>326</v>
      </c>
      <c r="C22" s="15" t="s">
        <v>327</v>
      </c>
      <c r="D22" s="4">
        <v>6</v>
      </c>
      <c r="E22" s="5" t="s">
        <v>83</v>
      </c>
      <c r="F22" s="5">
        <v>15</v>
      </c>
      <c r="G22" s="5" t="s">
        <v>33</v>
      </c>
      <c r="H22" s="5">
        <v>15903313</v>
      </c>
      <c r="I22" s="5">
        <v>208</v>
      </c>
      <c r="J22" s="5">
        <v>0</v>
      </c>
      <c r="K22" s="4">
        <v>3</v>
      </c>
      <c r="L22" s="4">
        <v>3</v>
      </c>
      <c r="M22" s="4">
        <v>2</v>
      </c>
      <c r="N22" s="5">
        <v>30</v>
      </c>
      <c r="O22" s="5">
        <v>30</v>
      </c>
      <c r="P22" s="5">
        <v>35</v>
      </c>
      <c r="Q22" s="5">
        <v>95</v>
      </c>
      <c r="R22" s="5"/>
      <c r="S22" s="5"/>
      <c r="T22" s="5"/>
    </row>
    <row r="23" spans="2:20" ht="12.75">
      <c r="B23" s="4" t="s">
        <v>326</v>
      </c>
      <c r="C23" s="15" t="s">
        <v>327</v>
      </c>
      <c r="D23" s="4">
        <v>6</v>
      </c>
      <c r="E23" s="5" t="s">
        <v>355</v>
      </c>
      <c r="F23" s="5">
        <v>49</v>
      </c>
      <c r="G23" s="5" t="s">
        <v>33</v>
      </c>
      <c r="H23" s="5" t="s">
        <v>379</v>
      </c>
      <c r="I23" s="5" t="s">
        <v>380</v>
      </c>
      <c r="J23" s="5" t="s">
        <v>370</v>
      </c>
      <c r="K23" s="4">
        <v>1</v>
      </c>
      <c r="L23" s="4">
        <v>1</v>
      </c>
      <c r="M23" s="4">
        <v>1</v>
      </c>
      <c r="N23" s="5">
        <v>40</v>
      </c>
      <c r="O23" s="5">
        <v>40</v>
      </c>
      <c r="P23" s="5">
        <v>40</v>
      </c>
      <c r="Q23" s="5">
        <v>120</v>
      </c>
      <c r="R23" s="5"/>
      <c r="S23" s="5"/>
      <c r="T23" s="5"/>
    </row>
    <row r="24" spans="2:20" ht="12.75">
      <c r="B24" s="12" t="s">
        <v>326</v>
      </c>
      <c r="C24" s="16" t="s">
        <v>327</v>
      </c>
      <c r="D24" s="12">
        <v>6</v>
      </c>
      <c r="E24" s="13" t="s">
        <v>322</v>
      </c>
      <c r="F24" s="13">
        <v>41</v>
      </c>
      <c r="G24" s="13" t="s">
        <v>33</v>
      </c>
      <c r="H24" s="13">
        <v>17200695</v>
      </c>
      <c r="I24" s="13">
        <v>99</v>
      </c>
      <c r="J24" s="13">
        <v>6</v>
      </c>
      <c r="K24" s="12">
        <v>2</v>
      </c>
      <c r="L24" s="12">
        <v>2</v>
      </c>
      <c r="M24" s="12">
        <v>3</v>
      </c>
      <c r="N24" s="13">
        <v>35</v>
      </c>
      <c r="O24" s="13">
        <v>35</v>
      </c>
      <c r="P24" s="13">
        <v>30</v>
      </c>
      <c r="Q24" s="13">
        <v>100</v>
      </c>
      <c r="R24" s="13"/>
      <c r="S24" s="13"/>
      <c r="T24" s="13"/>
    </row>
    <row r="25" spans="2:20" ht="12.75">
      <c r="B25" s="4" t="s">
        <v>326</v>
      </c>
      <c r="C25" s="15" t="s">
        <v>327</v>
      </c>
      <c r="D25" s="4">
        <v>7</v>
      </c>
      <c r="E25" s="5" t="s">
        <v>243</v>
      </c>
      <c r="F25" s="5">
        <v>10</v>
      </c>
      <c r="G25" s="5" t="s">
        <v>37</v>
      </c>
      <c r="H25" s="5" t="s">
        <v>294</v>
      </c>
      <c r="I25" s="5">
        <v>2</v>
      </c>
      <c r="J25" s="5">
        <v>1</v>
      </c>
      <c r="K25" s="4">
        <v>1</v>
      </c>
      <c r="L25" s="4">
        <v>1</v>
      </c>
      <c r="M25" s="4">
        <v>1</v>
      </c>
      <c r="N25" s="5">
        <v>60</v>
      </c>
      <c r="O25" s="5">
        <v>60</v>
      </c>
      <c r="P25" s="5">
        <v>60</v>
      </c>
      <c r="Q25" s="5">
        <v>180</v>
      </c>
      <c r="R25" s="5"/>
      <c r="S25" s="5"/>
      <c r="T25" s="5"/>
    </row>
    <row r="26" spans="2:20" ht="12.75">
      <c r="B26" s="4" t="s">
        <v>326</v>
      </c>
      <c r="C26" s="15" t="s">
        <v>327</v>
      </c>
      <c r="D26" s="4">
        <v>7</v>
      </c>
      <c r="E26" s="5" t="s">
        <v>214</v>
      </c>
      <c r="F26" s="5">
        <v>11</v>
      </c>
      <c r="G26" s="5" t="s">
        <v>35</v>
      </c>
      <c r="H26" s="5" t="s">
        <v>278</v>
      </c>
      <c r="I26" s="5">
        <v>7</v>
      </c>
      <c r="J26" s="5" t="s">
        <v>119</v>
      </c>
      <c r="K26" s="4">
        <v>2</v>
      </c>
      <c r="L26" s="4">
        <v>2</v>
      </c>
      <c r="M26" s="4">
        <v>2</v>
      </c>
      <c r="N26" s="5">
        <v>55</v>
      </c>
      <c r="O26" s="5">
        <v>55</v>
      </c>
      <c r="P26" s="5">
        <v>55</v>
      </c>
      <c r="Q26" s="5">
        <v>165</v>
      </c>
      <c r="R26" s="5"/>
      <c r="S26" s="5"/>
      <c r="T26" s="5"/>
    </row>
    <row r="27" spans="2:20" ht="12.75">
      <c r="B27" s="12" t="s">
        <v>326</v>
      </c>
      <c r="C27" s="16" t="s">
        <v>327</v>
      </c>
      <c r="D27" s="12">
        <v>7</v>
      </c>
      <c r="E27" s="13" t="s">
        <v>241</v>
      </c>
      <c r="F27" s="13">
        <v>10</v>
      </c>
      <c r="G27" s="13" t="s">
        <v>40</v>
      </c>
      <c r="H27" s="13" t="s">
        <v>274</v>
      </c>
      <c r="I27" s="13">
        <v>7</v>
      </c>
      <c r="J27" s="13">
        <v>1</v>
      </c>
      <c r="K27" s="12">
        <v>3</v>
      </c>
      <c r="L27" s="12">
        <v>3</v>
      </c>
      <c r="M27" s="12">
        <v>3</v>
      </c>
      <c r="N27" s="13">
        <v>50</v>
      </c>
      <c r="O27" s="13">
        <v>50</v>
      </c>
      <c r="P27" s="13">
        <v>50</v>
      </c>
      <c r="Q27" s="13">
        <v>150</v>
      </c>
      <c r="R27" s="13"/>
      <c r="S27" s="13"/>
      <c r="T27" s="13"/>
    </row>
    <row r="28" spans="2:20" ht="12.75">
      <c r="B28" s="4" t="s">
        <v>326</v>
      </c>
      <c r="C28" s="15" t="s">
        <v>327</v>
      </c>
      <c r="D28" s="4">
        <v>8</v>
      </c>
      <c r="E28" s="5" t="s">
        <v>337</v>
      </c>
      <c r="F28" s="5">
        <v>9</v>
      </c>
      <c r="G28" s="5" t="s">
        <v>35</v>
      </c>
      <c r="H28" s="5">
        <v>18983278</v>
      </c>
      <c r="I28" s="5">
        <v>129</v>
      </c>
      <c r="J28" s="5">
        <v>10</v>
      </c>
      <c r="K28" s="4">
        <v>2</v>
      </c>
      <c r="L28" s="4">
        <v>3</v>
      </c>
      <c r="M28" s="4">
        <v>3</v>
      </c>
      <c r="N28" s="5">
        <v>55</v>
      </c>
      <c r="O28" s="5">
        <v>50</v>
      </c>
      <c r="P28" s="5">
        <v>50</v>
      </c>
      <c r="Q28" s="5">
        <v>155</v>
      </c>
      <c r="R28" s="5"/>
      <c r="S28" s="5"/>
      <c r="T28" s="5"/>
    </row>
    <row r="29" spans="2:20" ht="12.75">
      <c r="B29" s="4" t="s">
        <v>326</v>
      </c>
      <c r="C29" s="15" t="s">
        <v>327</v>
      </c>
      <c r="D29" s="4">
        <v>8</v>
      </c>
      <c r="E29" s="5" t="s">
        <v>338</v>
      </c>
      <c r="F29" s="5">
        <v>14</v>
      </c>
      <c r="G29" s="5" t="s">
        <v>35</v>
      </c>
      <c r="H29" s="5">
        <v>0</v>
      </c>
      <c r="I29" s="5" t="s">
        <v>385</v>
      </c>
      <c r="J29" s="5">
        <v>0</v>
      </c>
      <c r="K29" s="4">
        <v>1</v>
      </c>
      <c r="L29" s="4">
        <v>2</v>
      </c>
      <c r="M29" s="4">
        <v>1</v>
      </c>
      <c r="N29" s="5">
        <v>60</v>
      </c>
      <c r="O29" s="5">
        <v>55</v>
      </c>
      <c r="P29" s="5">
        <v>60</v>
      </c>
      <c r="Q29" s="5">
        <v>175</v>
      </c>
      <c r="R29" s="5"/>
      <c r="S29" s="5"/>
      <c r="T29" s="5"/>
    </row>
    <row r="30" spans="2:20" ht="12.75">
      <c r="B30" s="12" t="s">
        <v>326</v>
      </c>
      <c r="C30" s="16" t="s">
        <v>327</v>
      </c>
      <c r="D30" s="12">
        <v>8</v>
      </c>
      <c r="E30" s="13" t="s">
        <v>270</v>
      </c>
      <c r="F30" s="13">
        <v>12</v>
      </c>
      <c r="G30" s="13" t="s">
        <v>40</v>
      </c>
      <c r="H30" s="13" t="s">
        <v>304</v>
      </c>
      <c r="I30" s="13">
        <v>3</v>
      </c>
      <c r="J30" s="13">
        <v>1</v>
      </c>
      <c r="K30" s="12">
        <v>3</v>
      </c>
      <c r="L30" s="12">
        <v>1</v>
      </c>
      <c r="M30" s="12">
        <v>2</v>
      </c>
      <c r="N30" s="13">
        <v>50</v>
      </c>
      <c r="O30" s="13">
        <v>60</v>
      </c>
      <c r="P30" s="13">
        <v>55</v>
      </c>
      <c r="Q30" s="13">
        <v>165</v>
      </c>
      <c r="R30" s="13"/>
      <c r="S30" s="13"/>
      <c r="T30" s="13"/>
    </row>
    <row r="31" spans="2:20" ht="12.75">
      <c r="B31" s="4" t="s">
        <v>326</v>
      </c>
      <c r="C31" s="15" t="s">
        <v>327</v>
      </c>
      <c r="D31" s="4">
        <v>9</v>
      </c>
      <c r="E31" s="5" t="s">
        <v>60</v>
      </c>
      <c r="F31" s="5">
        <v>7</v>
      </c>
      <c r="G31" s="5" t="s">
        <v>37</v>
      </c>
      <c r="H31" s="5" t="s">
        <v>290</v>
      </c>
      <c r="I31" s="5">
        <v>8</v>
      </c>
      <c r="J31" s="5" t="s">
        <v>119</v>
      </c>
      <c r="K31" s="4">
        <v>1</v>
      </c>
      <c r="L31" s="4">
        <v>2</v>
      </c>
      <c r="M31" s="4">
        <v>2</v>
      </c>
      <c r="N31" s="5">
        <v>60</v>
      </c>
      <c r="O31" s="5">
        <v>55</v>
      </c>
      <c r="P31" s="5">
        <v>55</v>
      </c>
      <c r="Q31" s="5">
        <v>170</v>
      </c>
      <c r="R31" s="5"/>
      <c r="S31" s="5"/>
      <c r="T31" s="5"/>
    </row>
    <row r="32" spans="2:20" ht="12.75">
      <c r="B32" s="4" t="s">
        <v>326</v>
      </c>
      <c r="C32" s="15" t="s">
        <v>327</v>
      </c>
      <c r="D32" s="4">
        <v>9</v>
      </c>
      <c r="E32" s="5" t="s">
        <v>339</v>
      </c>
      <c r="F32" s="5">
        <v>7</v>
      </c>
      <c r="G32" s="5" t="s">
        <v>40</v>
      </c>
      <c r="H32" s="5">
        <v>0</v>
      </c>
      <c r="I32" s="5" t="s">
        <v>386</v>
      </c>
      <c r="J32" s="5">
        <v>0</v>
      </c>
      <c r="K32" s="4">
        <v>2</v>
      </c>
      <c r="L32" s="4">
        <v>1</v>
      </c>
      <c r="M32" s="4">
        <v>1</v>
      </c>
      <c r="N32" s="5">
        <v>55</v>
      </c>
      <c r="O32" s="5">
        <v>60</v>
      </c>
      <c r="P32" s="5">
        <v>60</v>
      </c>
      <c r="Q32" s="5">
        <v>175</v>
      </c>
      <c r="R32" s="5"/>
      <c r="S32" s="5"/>
      <c r="T32" s="5"/>
    </row>
    <row r="33" spans="2:20" ht="12.75">
      <c r="B33" s="4" t="s">
        <v>326</v>
      </c>
      <c r="C33" s="15" t="s">
        <v>327</v>
      </c>
      <c r="D33" s="4">
        <v>9</v>
      </c>
      <c r="E33" s="5" t="s">
        <v>59</v>
      </c>
      <c r="F33" s="5">
        <v>7</v>
      </c>
      <c r="G33" s="5" t="s">
        <v>35</v>
      </c>
      <c r="H33" s="5" t="s">
        <v>272</v>
      </c>
      <c r="I33" s="5">
        <v>36</v>
      </c>
      <c r="J33" s="5">
        <v>6</v>
      </c>
      <c r="K33" s="4">
        <v>4</v>
      </c>
      <c r="L33" s="4">
        <v>4</v>
      </c>
      <c r="M33" s="4">
        <v>4</v>
      </c>
      <c r="N33" s="5">
        <v>45</v>
      </c>
      <c r="O33" s="5">
        <v>45</v>
      </c>
      <c r="P33" s="5">
        <v>45</v>
      </c>
      <c r="Q33" s="5">
        <v>135</v>
      </c>
      <c r="R33" s="5"/>
      <c r="S33" s="5"/>
      <c r="T33" s="5"/>
    </row>
    <row r="34" spans="2:20" ht="12.75">
      <c r="B34" s="4" t="s">
        <v>326</v>
      </c>
      <c r="C34" s="15" t="s">
        <v>327</v>
      </c>
      <c r="D34" s="4">
        <v>9</v>
      </c>
      <c r="E34" s="5" t="s">
        <v>44</v>
      </c>
      <c r="F34" s="5">
        <v>5</v>
      </c>
      <c r="G34" s="5" t="s">
        <v>33</v>
      </c>
      <c r="H34" s="5">
        <v>15903259</v>
      </c>
      <c r="I34" s="5">
        <v>259</v>
      </c>
      <c r="J34" s="5">
        <v>10</v>
      </c>
      <c r="K34" s="4">
        <v>5</v>
      </c>
      <c r="L34" s="4">
        <v>5</v>
      </c>
      <c r="M34" s="4">
        <v>5</v>
      </c>
      <c r="N34" s="5">
        <v>40</v>
      </c>
      <c r="O34" s="5">
        <v>40</v>
      </c>
      <c r="P34" s="5">
        <v>40</v>
      </c>
      <c r="Q34" s="5">
        <v>120</v>
      </c>
      <c r="R34" s="5"/>
      <c r="S34" s="5"/>
      <c r="T34" s="5"/>
    </row>
    <row r="35" spans="2:20" ht="12.75">
      <c r="B35" s="12" t="s">
        <v>326</v>
      </c>
      <c r="C35" s="16" t="s">
        <v>327</v>
      </c>
      <c r="D35" s="12">
        <v>9</v>
      </c>
      <c r="E35" s="13" t="s">
        <v>242</v>
      </c>
      <c r="F35" s="13">
        <v>7</v>
      </c>
      <c r="G35" s="13" t="s">
        <v>37</v>
      </c>
      <c r="H35" s="13" t="s">
        <v>293</v>
      </c>
      <c r="I35" s="13">
        <v>4</v>
      </c>
      <c r="J35" s="13" t="s">
        <v>119</v>
      </c>
      <c r="K35" s="12">
        <v>3</v>
      </c>
      <c r="L35" s="12">
        <v>3</v>
      </c>
      <c r="M35" s="12">
        <v>3</v>
      </c>
      <c r="N35" s="13">
        <v>50</v>
      </c>
      <c r="O35" s="13">
        <v>50</v>
      </c>
      <c r="P35" s="13">
        <v>50</v>
      </c>
      <c r="Q35" s="13">
        <v>150</v>
      </c>
      <c r="R35" s="13"/>
      <c r="S35" s="13"/>
      <c r="T35" s="13"/>
    </row>
    <row r="36" spans="2:20" ht="12.75">
      <c r="B36" s="4" t="s">
        <v>326</v>
      </c>
      <c r="C36" s="15" t="s">
        <v>327</v>
      </c>
      <c r="D36" s="4">
        <v>10</v>
      </c>
      <c r="E36" s="5" t="s">
        <v>256</v>
      </c>
      <c r="F36" s="5">
        <v>15</v>
      </c>
      <c r="G36" s="5" t="s">
        <v>37</v>
      </c>
      <c r="H36" s="5">
        <v>18950256</v>
      </c>
      <c r="I36" s="5">
        <v>40</v>
      </c>
      <c r="J36" s="5">
        <v>28</v>
      </c>
      <c r="K36" s="4">
        <v>3</v>
      </c>
      <c r="L36" s="4">
        <v>1</v>
      </c>
      <c r="M36" s="4">
        <v>1</v>
      </c>
      <c r="N36" s="5">
        <v>50</v>
      </c>
      <c r="O36" s="5">
        <v>60</v>
      </c>
      <c r="P36" s="5">
        <v>60</v>
      </c>
      <c r="Q36" s="5">
        <v>170</v>
      </c>
      <c r="R36" s="5"/>
      <c r="S36" s="5"/>
      <c r="T36" s="5"/>
    </row>
    <row r="37" spans="2:20" ht="12.75">
      <c r="B37" s="4" t="s">
        <v>326</v>
      </c>
      <c r="C37" s="15" t="s">
        <v>327</v>
      </c>
      <c r="D37" s="4">
        <v>10</v>
      </c>
      <c r="E37" s="5" t="s">
        <v>71</v>
      </c>
      <c r="F37" s="5">
        <v>15</v>
      </c>
      <c r="G37" s="5" t="s">
        <v>37</v>
      </c>
      <c r="H37" s="5">
        <v>19020117</v>
      </c>
      <c r="I37" s="5">
        <v>15</v>
      </c>
      <c r="J37" s="5">
        <v>10</v>
      </c>
      <c r="K37" s="4">
        <v>1</v>
      </c>
      <c r="L37" s="4">
        <v>2</v>
      </c>
      <c r="M37" s="4">
        <v>3</v>
      </c>
      <c r="N37" s="5">
        <v>60</v>
      </c>
      <c r="O37" s="5">
        <v>55</v>
      </c>
      <c r="P37" s="5">
        <v>50</v>
      </c>
      <c r="Q37" s="5">
        <v>165</v>
      </c>
      <c r="R37" s="5"/>
      <c r="S37" s="5"/>
      <c r="T37" s="5"/>
    </row>
    <row r="38" spans="2:20" ht="12.75">
      <c r="B38" s="12" t="s">
        <v>326</v>
      </c>
      <c r="C38" s="16" t="s">
        <v>327</v>
      </c>
      <c r="D38" s="12">
        <v>10</v>
      </c>
      <c r="E38" s="13" t="s">
        <v>340</v>
      </c>
      <c r="F38" s="13">
        <v>15</v>
      </c>
      <c r="G38" s="13" t="s">
        <v>35</v>
      </c>
      <c r="H38" s="13">
        <v>0</v>
      </c>
      <c r="I38" s="13" t="s">
        <v>387</v>
      </c>
      <c r="J38" s="13">
        <v>0</v>
      </c>
      <c r="K38" s="12">
        <v>2</v>
      </c>
      <c r="L38" s="12">
        <v>3</v>
      </c>
      <c r="M38" s="12">
        <v>2</v>
      </c>
      <c r="N38" s="13">
        <v>55</v>
      </c>
      <c r="O38" s="13">
        <v>50</v>
      </c>
      <c r="P38" s="13">
        <v>55</v>
      </c>
      <c r="Q38" s="13">
        <v>160</v>
      </c>
      <c r="R38" s="13"/>
      <c r="S38" s="13"/>
      <c r="T38" s="13"/>
    </row>
    <row r="39" spans="2:20" ht="12.75">
      <c r="B39" s="4" t="s">
        <v>326</v>
      </c>
      <c r="C39" s="15" t="s">
        <v>327</v>
      </c>
      <c r="D39" s="4">
        <v>11</v>
      </c>
      <c r="E39" s="5" t="s">
        <v>73</v>
      </c>
      <c r="F39" s="5">
        <v>18</v>
      </c>
      <c r="G39" s="5" t="s">
        <v>37</v>
      </c>
      <c r="H39" s="5">
        <v>18950256</v>
      </c>
      <c r="I39" s="5">
        <v>256</v>
      </c>
      <c r="J39" s="5">
        <v>28</v>
      </c>
      <c r="K39" s="4">
        <v>1</v>
      </c>
      <c r="L39" s="4">
        <v>1</v>
      </c>
      <c r="M39" s="4">
        <v>1</v>
      </c>
      <c r="N39" s="5">
        <v>60</v>
      </c>
      <c r="O39" s="5">
        <v>60</v>
      </c>
      <c r="P39" s="5">
        <v>60</v>
      </c>
      <c r="Q39" s="5">
        <v>180</v>
      </c>
      <c r="R39" s="5"/>
      <c r="S39" s="5"/>
      <c r="T39" s="5"/>
    </row>
    <row r="40" spans="2:20" ht="12.75">
      <c r="B40" s="4" t="s">
        <v>326</v>
      </c>
      <c r="C40" s="15" t="s">
        <v>327</v>
      </c>
      <c r="D40" s="4">
        <v>11</v>
      </c>
      <c r="E40" s="5" t="s">
        <v>232</v>
      </c>
      <c r="F40" s="5">
        <v>43</v>
      </c>
      <c r="G40" s="5" t="s">
        <v>37</v>
      </c>
      <c r="H40" s="5" t="s">
        <v>302</v>
      </c>
      <c r="I40" s="5">
        <v>2</v>
      </c>
      <c r="J40" s="5" t="s">
        <v>85</v>
      </c>
      <c r="K40" s="4">
        <v>2</v>
      </c>
      <c r="L40" s="4">
        <v>2</v>
      </c>
      <c r="M40" s="4">
        <v>2</v>
      </c>
      <c r="N40" s="5">
        <v>55</v>
      </c>
      <c r="O40" s="5">
        <v>55</v>
      </c>
      <c r="P40" s="5">
        <v>55</v>
      </c>
      <c r="Q40" s="5">
        <v>165</v>
      </c>
      <c r="R40" s="5"/>
      <c r="S40" s="5"/>
      <c r="T40" s="5"/>
    </row>
    <row r="41" spans="2:20" ht="12.75">
      <c r="B41" s="12" t="s">
        <v>326</v>
      </c>
      <c r="C41" s="16" t="s">
        <v>327</v>
      </c>
      <c r="D41" s="12">
        <v>11</v>
      </c>
      <c r="E41" s="13" t="s">
        <v>245</v>
      </c>
      <c r="F41" s="13">
        <v>56</v>
      </c>
      <c r="G41" s="13" t="s">
        <v>37</v>
      </c>
      <c r="H41" s="13">
        <v>17900491</v>
      </c>
      <c r="I41" s="13">
        <v>491</v>
      </c>
      <c r="J41" s="13">
        <v>28</v>
      </c>
      <c r="K41" s="12">
        <v>3</v>
      </c>
      <c r="L41" s="12">
        <v>3</v>
      </c>
      <c r="M41" s="12">
        <v>3</v>
      </c>
      <c r="N41" s="13">
        <v>50</v>
      </c>
      <c r="O41" s="13">
        <v>50</v>
      </c>
      <c r="P41" s="13">
        <v>50</v>
      </c>
      <c r="Q41" s="13">
        <v>150</v>
      </c>
      <c r="R41" s="13"/>
      <c r="S41" s="13"/>
      <c r="T41" s="13"/>
    </row>
    <row r="42" spans="2:20" ht="12.75">
      <c r="B42" s="4" t="s">
        <v>326</v>
      </c>
      <c r="C42" s="15" t="s">
        <v>327</v>
      </c>
      <c r="D42" s="4" t="s">
        <v>341</v>
      </c>
      <c r="E42" s="5" t="s">
        <v>342</v>
      </c>
      <c r="F42" s="5">
        <v>6</v>
      </c>
      <c r="G42" s="5" t="s">
        <v>33</v>
      </c>
      <c r="H42" s="5">
        <v>19023830</v>
      </c>
      <c r="I42" s="5">
        <v>830</v>
      </c>
      <c r="J42" s="5">
        <v>10</v>
      </c>
      <c r="K42" s="4">
        <v>4</v>
      </c>
      <c r="L42" s="4">
        <v>4</v>
      </c>
      <c r="M42" s="4">
        <v>4</v>
      </c>
      <c r="N42" s="5">
        <v>25</v>
      </c>
      <c r="O42" s="5">
        <v>25</v>
      </c>
      <c r="P42" s="5">
        <v>25</v>
      </c>
      <c r="Q42" s="5">
        <v>75</v>
      </c>
      <c r="R42" s="5">
        <v>6</v>
      </c>
      <c r="S42" s="5">
        <v>30</v>
      </c>
      <c r="T42" s="5">
        <v>105</v>
      </c>
    </row>
    <row r="43" spans="2:20" ht="12.75">
      <c r="B43" s="4" t="s">
        <v>326</v>
      </c>
      <c r="C43" s="15" t="s">
        <v>327</v>
      </c>
      <c r="D43" s="4" t="s">
        <v>341</v>
      </c>
      <c r="E43" s="5" t="s">
        <v>343</v>
      </c>
      <c r="F43" s="5">
        <v>10</v>
      </c>
      <c r="G43" s="5" t="s">
        <v>35</v>
      </c>
      <c r="H43" s="5">
        <v>19020133</v>
      </c>
      <c r="I43" s="5">
        <v>133</v>
      </c>
      <c r="J43" s="5">
        <v>10</v>
      </c>
      <c r="K43" s="4">
        <v>5</v>
      </c>
      <c r="L43" s="4">
        <v>5</v>
      </c>
      <c r="M43" s="4">
        <v>5</v>
      </c>
      <c r="N43" s="5">
        <v>20</v>
      </c>
      <c r="O43" s="5">
        <v>20</v>
      </c>
      <c r="P43" s="5">
        <v>20</v>
      </c>
      <c r="Q43" s="5">
        <v>60</v>
      </c>
      <c r="R43" s="5"/>
      <c r="S43" s="5">
        <v>0</v>
      </c>
      <c r="T43" s="5">
        <v>60</v>
      </c>
    </row>
    <row r="44" spans="2:20" ht="12.75">
      <c r="B44" s="4" t="s">
        <v>326</v>
      </c>
      <c r="C44" s="15" t="s">
        <v>327</v>
      </c>
      <c r="D44" s="4" t="s">
        <v>341</v>
      </c>
      <c r="E44" s="5" t="s">
        <v>262</v>
      </c>
      <c r="F44" s="5">
        <v>56</v>
      </c>
      <c r="G44" s="5" t="s">
        <v>305</v>
      </c>
      <c r="H44" s="5">
        <v>17900491</v>
      </c>
      <c r="I44" s="5">
        <v>491</v>
      </c>
      <c r="J44" s="5">
        <v>28</v>
      </c>
      <c r="K44" s="4">
        <v>3</v>
      </c>
      <c r="L44" s="4">
        <v>3</v>
      </c>
      <c r="M44" s="4">
        <v>3</v>
      </c>
      <c r="N44" s="5">
        <v>30</v>
      </c>
      <c r="O44" s="5">
        <v>30</v>
      </c>
      <c r="P44" s="5">
        <v>30</v>
      </c>
      <c r="Q44" s="5">
        <v>90</v>
      </c>
      <c r="R44" s="5">
        <v>2</v>
      </c>
      <c r="S44" s="5">
        <v>70</v>
      </c>
      <c r="T44" s="5">
        <v>160</v>
      </c>
    </row>
    <row r="45" spans="2:20" ht="12.75">
      <c r="B45" s="4" t="s">
        <v>326</v>
      </c>
      <c r="C45" s="15" t="s">
        <v>327</v>
      </c>
      <c r="D45" s="4" t="s">
        <v>341</v>
      </c>
      <c r="E45" s="5" t="s">
        <v>344</v>
      </c>
      <c r="F45" s="5">
        <v>7</v>
      </c>
      <c r="G45" s="5" t="s">
        <v>33</v>
      </c>
      <c r="H45" s="5">
        <v>18953911</v>
      </c>
      <c r="I45" s="5">
        <v>911</v>
      </c>
      <c r="J45" s="5">
        <v>0</v>
      </c>
      <c r="K45" s="4">
        <v>2</v>
      </c>
      <c r="L45" s="4">
        <v>2</v>
      </c>
      <c r="M45" s="4">
        <v>2</v>
      </c>
      <c r="N45" s="5">
        <v>35</v>
      </c>
      <c r="O45" s="5">
        <v>35</v>
      </c>
      <c r="P45" s="5">
        <v>35</v>
      </c>
      <c r="Q45" s="5">
        <v>105</v>
      </c>
      <c r="R45" s="5">
        <v>5</v>
      </c>
      <c r="S45" s="5">
        <v>40</v>
      </c>
      <c r="T45" s="5">
        <v>145</v>
      </c>
    </row>
    <row r="46" spans="2:20" ht="12.75">
      <c r="B46" s="4" t="s">
        <v>326</v>
      </c>
      <c r="C46" s="15" t="s">
        <v>327</v>
      </c>
      <c r="D46" s="4" t="s">
        <v>341</v>
      </c>
      <c r="E46" s="5" t="s">
        <v>383</v>
      </c>
      <c r="F46" s="5">
        <v>47</v>
      </c>
      <c r="G46" s="5" t="s">
        <v>305</v>
      </c>
      <c r="H46" s="5">
        <v>16163291</v>
      </c>
      <c r="I46" s="5">
        <v>35</v>
      </c>
      <c r="J46" s="5">
        <v>22</v>
      </c>
      <c r="K46" s="4">
        <v>1</v>
      </c>
      <c r="L46" s="4">
        <v>1</v>
      </c>
      <c r="M46" s="4">
        <v>1</v>
      </c>
      <c r="N46" s="5">
        <v>40</v>
      </c>
      <c r="O46" s="5">
        <v>40</v>
      </c>
      <c r="P46" s="5">
        <v>40</v>
      </c>
      <c r="Q46" s="5">
        <v>120</v>
      </c>
      <c r="R46" s="5">
        <v>8</v>
      </c>
      <c r="S46" s="5">
        <v>10</v>
      </c>
      <c r="T46" s="5">
        <v>130</v>
      </c>
    </row>
    <row r="47" spans="2:20" ht="12.75">
      <c r="B47" s="4" t="s">
        <v>326</v>
      </c>
      <c r="C47" s="15" t="s">
        <v>327</v>
      </c>
      <c r="D47" s="4" t="s">
        <v>345</v>
      </c>
      <c r="E47" s="5" t="s">
        <v>346</v>
      </c>
      <c r="F47" s="5">
        <v>7</v>
      </c>
      <c r="G47" s="5" t="s">
        <v>37</v>
      </c>
      <c r="H47" s="5" t="s">
        <v>290</v>
      </c>
      <c r="I47" s="5">
        <v>8</v>
      </c>
      <c r="J47" s="5" t="s">
        <v>119</v>
      </c>
      <c r="K47" s="4">
        <v>1</v>
      </c>
      <c r="L47" s="4">
        <v>1</v>
      </c>
      <c r="M47" s="4">
        <v>1</v>
      </c>
      <c r="N47" s="5">
        <v>40</v>
      </c>
      <c r="O47" s="5">
        <v>40</v>
      </c>
      <c r="P47" s="5">
        <v>40</v>
      </c>
      <c r="Q47" s="5">
        <v>120</v>
      </c>
      <c r="R47" s="5">
        <v>7</v>
      </c>
      <c r="S47" s="5">
        <v>20</v>
      </c>
      <c r="T47" s="5">
        <v>140</v>
      </c>
    </row>
    <row r="48" spans="2:20" ht="12.75">
      <c r="B48" s="4" t="s">
        <v>326</v>
      </c>
      <c r="C48" s="15" t="s">
        <v>327</v>
      </c>
      <c r="D48" s="4" t="s">
        <v>345</v>
      </c>
      <c r="E48" s="5" t="s">
        <v>347</v>
      </c>
      <c r="F48" s="5">
        <v>7</v>
      </c>
      <c r="G48" s="5" t="s">
        <v>35</v>
      </c>
      <c r="H48" s="5">
        <v>13441170</v>
      </c>
      <c r="I48" s="5">
        <v>9</v>
      </c>
      <c r="J48" s="5" t="s">
        <v>119</v>
      </c>
      <c r="K48" s="4">
        <v>2</v>
      </c>
      <c r="L48" s="4">
        <v>2</v>
      </c>
      <c r="M48" s="4">
        <v>2</v>
      </c>
      <c r="N48" s="5">
        <v>35</v>
      </c>
      <c r="O48" s="5">
        <v>35</v>
      </c>
      <c r="P48" s="5">
        <v>35</v>
      </c>
      <c r="Q48" s="5">
        <v>105</v>
      </c>
      <c r="R48" s="5">
        <v>1</v>
      </c>
      <c r="S48" s="5">
        <v>80</v>
      </c>
      <c r="T48" s="5">
        <v>185</v>
      </c>
    </row>
    <row r="49" spans="2:20" ht="12.75">
      <c r="B49" s="4" t="s">
        <v>326</v>
      </c>
      <c r="C49" s="15" t="s">
        <v>327</v>
      </c>
      <c r="D49" s="4" t="s">
        <v>345</v>
      </c>
      <c r="E49" s="5" t="s">
        <v>348</v>
      </c>
      <c r="F49" s="5">
        <v>7</v>
      </c>
      <c r="G49" s="5" t="s">
        <v>37</v>
      </c>
      <c r="H49" s="5" t="s">
        <v>290</v>
      </c>
      <c r="I49" s="5">
        <v>8</v>
      </c>
      <c r="J49" s="5" t="s">
        <v>119</v>
      </c>
      <c r="K49" s="4">
        <v>4</v>
      </c>
      <c r="L49" s="4">
        <v>4</v>
      </c>
      <c r="M49" s="4">
        <v>4</v>
      </c>
      <c r="N49" s="5">
        <v>25</v>
      </c>
      <c r="O49" s="5">
        <v>25</v>
      </c>
      <c r="P49" s="5">
        <v>25</v>
      </c>
      <c r="Q49" s="5">
        <v>75</v>
      </c>
      <c r="R49" s="5">
        <v>3</v>
      </c>
      <c r="S49" s="5">
        <v>60</v>
      </c>
      <c r="T49" s="5">
        <v>135</v>
      </c>
    </row>
    <row r="50" spans="2:20" ht="12.75">
      <c r="B50" s="4" t="s">
        <v>326</v>
      </c>
      <c r="C50" s="15" t="s">
        <v>327</v>
      </c>
      <c r="D50" s="4" t="s">
        <v>345</v>
      </c>
      <c r="E50" s="5" t="s">
        <v>306</v>
      </c>
      <c r="F50" s="5">
        <v>41</v>
      </c>
      <c r="G50" s="5" t="s">
        <v>305</v>
      </c>
      <c r="H50" s="5">
        <v>17200695</v>
      </c>
      <c r="I50" s="5">
        <v>13</v>
      </c>
      <c r="J50" s="5">
        <v>5</v>
      </c>
      <c r="K50" s="4">
        <v>3</v>
      </c>
      <c r="L50" s="4">
        <v>5</v>
      </c>
      <c r="M50" s="4">
        <v>5</v>
      </c>
      <c r="N50" s="5">
        <v>30</v>
      </c>
      <c r="O50" s="5">
        <v>20</v>
      </c>
      <c r="P50" s="5">
        <v>20</v>
      </c>
      <c r="Q50" s="5">
        <v>70</v>
      </c>
      <c r="R50" s="5"/>
      <c r="S50" s="5">
        <v>0</v>
      </c>
      <c r="T50" s="5">
        <v>70</v>
      </c>
    </row>
    <row r="51" spans="2:20" ht="12.75">
      <c r="B51" s="4" t="s">
        <v>326</v>
      </c>
      <c r="C51" s="15" t="s">
        <v>327</v>
      </c>
      <c r="D51" s="4" t="s">
        <v>345</v>
      </c>
      <c r="E51" s="5" t="s">
        <v>349</v>
      </c>
      <c r="F51" s="5">
        <v>8</v>
      </c>
      <c r="G51" s="5" t="s">
        <v>35</v>
      </c>
      <c r="H51" s="5">
        <v>11550842</v>
      </c>
      <c r="I51" s="5">
        <v>11</v>
      </c>
      <c r="J51" s="5">
        <v>7</v>
      </c>
      <c r="K51" s="4">
        <v>5</v>
      </c>
      <c r="L51" s="4">
        <v>3</v>
      </c>
      <c r="M51" s="4">
        <v>3</v>
      </c>
      <c r="N51" s="5">
        <v>20</v>
      </c>
      <c r="O51" s="5">
        <v>30</v>
      </c>
      <c r="P51" s="5">
        <v>30</v>
      </c>
      <c r="Q51" s="5">
        <v>80</v>
      </c>
      <c r="R51" s="5">
        <v>4</v>
      </c>
      <c r="S51" s="5">
        <v>50</v>
      </c>
      <c r="T51" s="5">
        <v>130</v>
      </c>
    </row>
    <row r="52" spans="2:20" ht="13.5" thickBot="1">
      <c r="B52" s="20" t="s">
        <v>326</v>
      </c>
      <c r="C52" s="21" t="s">
        <v>327</v>
      </c>
      <c r="D52" s="20" t="s">
        <v>345</v>
      </c>
      <c r="E52" s="22" t="s">
        <v>350</v>
      </c>
      <c r="F52" s="22">
        <v>7</v>
      </c>
      <c r="G52" s="22" t="s">
        <v>37</v>
      </c>
      <c r="H52" s="22" t="s">
        <v>446</v>
      </c>
      <c r="I52" s="22" t="s">
        <v>370</v>
      </c>
      <c r="J52" s="22" t="s">
        <v>437</v>
      </c>
      <c r="K52" s="20">
        <v>6</v>
      </c>
      <c r="L52" s="20">
        <v>6</v>
      </c>
      <c r="M52" s="20">
        <v>6</v>
      </c>
      <c r="N52" s="22">
        <v>15</v>
      </c>
      <c r="O52" s="22">
        <v>15</v>
      </c>
      <c r="P52" s="22">
        <v>15</v>
      </c>
      <c r="Q52" s="22">
        <v>45</v>
      </c>
      <c r="R52" s="22"/>
      <c r="S52" s="22">
        <v>0</v>
      </c>
      <c r="T52" s="22">
        <v>45</v>
      </c>
    </row>
    <row r="53" spans="2:20" ht="13.5" thickTop="1">
      <c r="B53" s="4" t="s">
        <v>326</v>
      </c>
      <c r="C53" s="15">
        <v>42519</v>
      </c>
      <c r="D53" s="4">
        <v>1</v>
      </c>
      <c r="E53" s="5" t="s">
        <v>351</v>
      </c>
      <c r="F53" s="5">
        <v>2</v>
      </c>
      <c r="G53" s="5" t="s">
        <v>27</v>
      </c>
      <c r="H53" s="5" t="s">
        <v>360</v>
      </c>
      <c r="I53" s="5" t="s">
        <v>361</v>
      </c>
      <c r="J53" s="5" t="s">
        <v>362</v>
      </c>
      <c r="K53" s="4">
        <v>1</v>
      </c>
      <c r="L53" s="4">
        <v>1</v>
      </c>
      <c r="M53" s="4">
        <v>1</v>
      </c>
      <c r="N53" s="5">
        <v>40</v>
      </c>
      <c r="O53" s="5">
        <v>40</v>
      </c>
      <c r="P53" s="5">
        <v>40</v>
      </c>
      <c r="Q53" s="5">
        <v>120</v>
      </c>
      <c r="R53" s="5"/>
      <c r="S53" s="5"/>
      <c r="T53" s="5"/>
    </row>
    <row r="54" spans="2:20" ht="12.75">
      <c r="B54" s="12" t="s">
        <v>326</v>
      </c>
      <c r="C54" s="16">
        <v>42519</v>
      </c>
      <c r="D54" s="12">
        <v>1</v>
      </c>
      <c r="E54" s="13" t="s">
        <v>9</v>
      </c>
      <c r="F54" s="13">
        <v>2</v>
      </c>
      <c r="G54" s="13" t="s">
        <v>27</v>
      </c>
      <c r="H54" s="13">
        <v>19023882</v>
      </c>
      <c r="I54" s="13">
        <v>882</v>
      </c>
      <c r="J54" s="13">
        <v>1</v>
      </c>
      <c r="K54" s="12">
        <v>2</v>
      </c>
      <c r="L54" s="12">
        <v>2</v>
      </c>
      <c r="M54" s="12">
        <v>2</v>
      </c>
      <c r="N54" s="13">
        <v>35</v>
      </c>
      <c r="O54" s="13">
        <v>35</v>
      </c>
      <c r="P54" s="13">
        <v>35</v>
      </c>
      <c r="Q54" s="13">
        <v>105</v>
      </c>
      <c r="R54" s="13"/>
      <c r="S54" s="13"/>
      <c r="T54" s="13"/>
    </row>
    <row r="55" spans="2:20" ht="12.75">
      <c r="B55" s="4" t="s">
        <v>326</v>
      </c>
      <c r="C55" s="15">
        <v>42519</v>
      </c>
      <c r="D55" s="4">
        <v>2</v>
      </c>
      <c r="E55" s="5" t="s">
        <v>239</v>
      </c>
      <c r="F55" s="5">
        <v>10</v>
      </c>
      <c r="G55" s="5" t="s">
        <v>29</v>
      </c>
      <c r="H55" s="5">
        <v>10127124</v>
      </c>
      <c r="I55" s="5">
        <v>2</v>
      </c>
      <c r="J55" s="5">
        <v>1</v>
      </c>
      <c r="K55" s="4">
        <v>1</v>
      </c>
      <c r="L55" s="4">
        <v>1</v>
      </c>
      <c r="M55" s="4">
        <v>1</v>
      </c>
      <c r="N55" s="5">
        <v>60</v>
      </c>
      <c r="O55" s="5">
        <v>60</v>
      </c>
      <c r="P55" s="5">
        <v>60</v>
      </c>
      <c r="Q55" s="5">
        <v>180</v>
      </c>
      <c r="R55" s="5"/>
      <c r="S55" s="5"/>
      <c r="T55" s="5"/>
    </row>
    <row r="56" spans="2:20" ht="12.75">
      <c r="B56" s="4" t="s">
        <v>326</v>
      </c>
      <c r="C56" s="15">
        <v>42519</v>
      </c>
      <c r="D56" s="4">
        <v>2</v>
      </c>
      <c r="E56" s="5" t="s">
        <v>235</v>
      </c>
      <c r="F56" s="5">
        <v>10</v>
      </c>
      <c r="G56" s="5" t="s">
        <v>28</v>
      </c>
      <c r="H56" s="5">
        <v>19600128</v>
      </c>
      <c r="I56" s="5">
        <v>2</v>
      </c>
      <c r="J56" s="5" t="s">
        <v>119</v>
      </c>
      <c r="K56" s="4">
        <v>2</v>
      </c>
      <c r="L56" s="4">
        <v>2</v>
      </c>
      <c r="M56" s="4">
        <v>2</v>
      </c>
      <c r="N56" s="5">
        <v>55</v>
      </c>
      <c r="O56" s="5">
        <v>55</v>
      </c>
      <c r="P56" s="5">
        <v>55</v>
      </c>
      <c r="Q56" s="5">
        <v>165</v>
      </c>
      <c r="R56" s="5"/>
      <c r="S56" s="5"/>
      <c r="T56" s="5"/>
    </row>
    <row r="57" spans="2:20" ht="12.75">
      <c r="B57" s="12" t="s">
        <v>326</v>
      </c>
      <c r="C57" s="16">
        <v>42519</v>
      </c>
      <c r="D57" s="12">
        <v>2</v>
      </c>
      <c r="E57" s="13" t="s">
        <v>234</v>
      </c>
      <c r="F57" s="13">
        <v>7</v>
      </c>
      <c r="G57" s="13" t="s">
        <v>29</v>
      </c>
      <c r="H57" s="13">
        <v>13731100</v>
      </c>
      <c r="I57" s="13">
        <v>7</v>
      </c>
      <c r="J57" s="13">
        <v>1</v>
      </c>
      <c r="K57" s="12">
        <v>3</v>
      </c>
      <c r="L57" s="12">
        <v>3</v>
      </c>
      <c r="M57" s="12">
        <v>3</v>
      </c>
      <c r="N57" s="13">
        <v>50</v>
      </c>
      <c r="O57" s="13">
        <v>50</v>
      </c>
      <c r="P57" s="13">
        <v>50</v>
      </c>
      <c r="Q57" s="13">
        <v>150</v>
      </c>
      <c r="R57" s="13"/>
      <c r="S57" s="13"/>
      <c r="T57" s="13"/>
    </row>
    <row r="58" spans="2:20" ht="12.75">
      <c r="B58" s="4" t="s">
        <v>326</v>
      </c>
      <c r="C58" s="15">
        <v>42519</v>
      </c>
      <c r="D58" s="4">
        <v>3</v>
      </c>
      <c r="E58" s="5" t="s">
        <v>255</v>
      </c>
      <c r="F58" s="5">
        <v>15</v>
      </c>
      <c r="G58" s="5" t="s">
        <v>29</v>
      </c>
      <c r="H58" s="5">
        <v>18950255</v>
      </c>
      <c r="I58" s="5">
        <v>11</v>
      </c>
      <c r="J58" s="5">
        <v>28</v>
      </c>
      <c r="K58" s="4">
        <v>1</v>
      </c>
      <c r="L58" s="4">
        <v>1</v>
      </c>
      <c r="M58" s="4">
        <v>1</v>
      </c>
      <c r="N58" s="5">
        <v>60</v>
      </c>
      <c r="O58" s="5">
        <v>60</v>
      </c>
      <c r="P58" s="5">
        <v>60</v>
      </c>
      <c r="Q58" s="5">
        <v>180</v>
      </c>
      <c r="R58" s="5"/>
      <c r="S58" s="5"/>
      <c r="T58" s="5"/>
    </row>
    <row r="59" spans="2:20" ht="12.75">
      <c r="B59" s="4" t="s">
        <v>326</v>
      </c>
      <c r="C59" s="15">
        <v>42519</v>
      </c>
      <c r="D59" s="4">
        <v>3</v>
      </c>
      <c r="E59" s="5" t="s">
        <v>66</v>
      </c>
      <c r="F59" s="5">
        <v>10</v>
      </c>
      <c r="G59" s="5" t="s">
        <v>35</v>
      </c>
      <c r="H59" s="5">
        <v>18980191</v>
      </c>
      <c r="I59" s="5">
        <v>191</v>
      </c>
      <c r="J59" s="5">
        <v>10</v>
      </c>
      <c r="K59" s="4">
        <v>3</v>
      </c>
      <c r="L59" s="4">
        <v>3</v>
      </c>
      <c r="M59" s="4">
        <v>3</v>
      </c>
      <c r="N59" s="5">
        <v>50</v>
      </c>
      <c r="O59" s="5">
        <v>50</v>
      </c>
      <c r="P59" s="5">
        <v>50</v>
      </c>
      <c r="Q59" s="5">
        <v>150</v>
      </c>
      <c r="R59" s="5"/>
      <c r="S59" s="5"/>
      <c r="T59" s="5"/>
    </row>
    <row r="60" spans="2:20" ht="12.75">
      <c r="B60" s="12" t="s">
        <v>326</v>
      </c>
      <c r="C60" s="16">
        <v>42519</v>
      </c>
      <c r="D60" s="12">
        <v>3</v>
      </c>
      <c r="E60" s="13" t="s">
        <v>15</v>
      </c>
      <c r="F60" s="13">
        <v>38</v>
      </c>
      <c r="G60" s="13" t="s">
        <v>29</v>
      </c>
      <c r="H60" s="13">
        <v>18983339</v>
      </c>
      <c r="I60" s="13">
        <v>339</v>
      </c>
      <c r="J60" s="13">
        <v>10</v>
      </c>
      <c r="K60" s="12">
        <v>2</v>
      </c>
      <c r="L60" s="12">
        <v>2</v>
      </c>
      <c r="M60" s="12">
        <v>2</v>
      </c>
      <c r="N60" s="13">
        <v>55</v>
      </c>
      <c r="O60" s="13">
        <v>55</v>
      </c>
      <c r="P60" s="13">
        <v>55</v>
      </c>
      <c r="Q60" s="13">
        <v>165</v>
      </c>
      <c r="R60" s="13"/>
      <c r="S60" s="13"/>
      <c r="T60" s="13"/>
    </row>
    <row r="61" spans="2:20" ht="12.75">
      <c r="B61" s="4" t="s">
        <v>326</v>
      </c>
      <c r="C61" s="15">
        <v>42519</v>
      </c>
      <c r="D61" s="4">
        <v>4</v>
      </c>
      <c r="E61" s="5" t="s">
        <v>80</v>
      </c>
      <c r="F61" s="5">
        <v>53</v>
      </c>
      <c r="G61" s="5" t="s">
        <v>28</v>
      </c>
      <c r="H61" s="5">
        <v>14780130</v>
      </c>
      <c r="I61" s="5">
        <v>8</v>
      </c>
      <c r="J61" s="5">
        <v>28</v>
      </c>
      <c r="K61" s="4">
        <v>3</v>
      </c>
      <c r="L61" s="4">
        <v>2</v>
      </c>
      <c r="M61" s="4">
        <v>2</v>
      </c>
      <c r="N61" s="5">
        <v>50</v>
      </c>
      <c r="O61" s="5">
        <v>55</v>
      </c>
      <c r="P61" s="5">
        <v>55</v>
      </c>
      <c r="Q61" s="5">
        <v>160</v>
      </c>
      <c r="R61" s="5"/>
      <c r="S61" s="5"/>
      <c r="T61" s="5"/>
    </row>
    <row r="62" spans="2:20" ht="12.75">
      <c r="B62" s="4" t="s">
        <v>326</v>
      </c>
      <c r="C62" s="15">
        <v>42519</v>
      </c>
      <c r="D62" s="4">
        <v>4</v>
      </c>
      <c r="E62" s="5" t="s">
        <v>238</v>
      </c>
      <c r="F62" s="5">
        <v>56</v>
      </c>
      <c r="G62" s="5" t="s">
        <v>29</v>
      </c>
      <c r="H62" s="5">
        <v>17900491</v>
      </c>
      <c r="I62" s="5">
        <v>491</v>
      </c>
      <c r="J62" s="5">
        <v>28</v>
      </c>
      <c r="K62" s="4">
        <v>1</v>
      </c>
      <c r="L62" s="4">
        <v>1</v>
      </c>
      <c r="M62" s="4">
        <v>1</v>
      </c>
      <c r="N62" s="5">
        <v>60</v>
      </c>
      <c r="O62" s="5">
        <v>60</v>
      </c>
      <c r="P62" s="5">
        <v>60</v>
      </c>
      <c r="Q62" s="5">
        <v>180</v>
      </c>
      <c r="R62" s="5"/>
      <c r="S62" s="5"/>
      <c r="T62" s="5"/>
    </row>
    <row r="63" spans="2:20" ht="12.75">
      <c r="B63" s="4" t="s">
        <v>326</v>
      </c>
      <c r="C63" s="15">
        <v>42519</v>
      </c>
      <c r="D63" s="4">
        <v>4</v>
      </c>
      <c r="E63" s="5" t="s">
        <v>25</v>
      </c>
      <c r="F63" s="5">
        <v>60</v>
      </c>
      <c r="G63" s="5" t="s">
        <v>29</v>
      </c>
      <c r="H63" s="5">
        <v>19020100</v>
      </c>
      <c r="I63" s="5">
        <v>10</v>
      </c>
      <c r="J63" s="5">
        <v>10</v>
      </c>
      <c r="K63" s="4">
        <v>4</v>
      </c>
      <c r="L63" s="4">
        <v>4</v>
      </c>
      <c r="M63" s="4">
        <v>4</v>
      </c>
      <c r="N63" s="5">
        <v>45</v>
      </c>
      <c r="O63" s="5">
        <v>45</v>
      </c>
      <c r="P63" s="5">
        <v>45</v>
      </c>
      <c r="Q63" s="5">
        <v>135</v>
      </c>
      <c r="R63" s="5"/>
      <c r="S63" s="5"/>
      <c r="T63" s="5"/>
    </row>
    <row r="64" spans="2:20" ht="12.75">
      <c r="B64" s="12" t="s">
        <v>326</v>
      </c>
      <c r="C64" s="16">
        <v>42519</v>
      </c>
      <c r="D64" s="12">
        <v>4</v>
      </c>
      <c r="E64" s="13" t="s">
        <v>24</v>
      </c>
      <c r="F64" s="13">
        <v>53</v>
      </c>
      <c r="G64" s="13" t="s">
        <v>29</v>
      </c>
      <c r="H64" s="13">
        <v>18980192</v>
      </c>
      <c r="I64" s="13">
        <v>192</v>
      </c>
      <c r="J64" s="13">
        <v>10</v>
      </c>
      <c r="K64" s="12">
        <v>2</v>
      </c>
      <c r="L64" s="12">
        <v>3</v>
      </c>
      <c r="M64" s="12">
        <v>3</v>
      </c>
      <c r="N64" s="13">
        <v>55</v>
      </c>
      <c r="O64" s="13">
        <v>50</v>
      </c>
      <c r="P64" s="13">
        <v>50</v>
      </c>
      <c r="Q64" s="13">
        <v>155</v>
      </c>
      <c r="R64" s="13"/>
      <c r="S64" s="13"/>
      <c r="T64" s="13"/>
    </row>
    <row r="65" spans="2:20" ht="12.75">
      <c r="B65" s="4" t="s">
        <v>326</v>
      </c>
      <c r="C65" s="15">
        <v>42519</v>
      </c>
      <c r="D65" s="4">
        <v>5</v>
      </c>
      <c r="E65" s="5" t="s">
        <v>332</v>
      </c>
      <c r="F65" s="5">
        <v>7</v>
      </c>
      <c r="G65" s="5" t="s">
        <v>33</v>
      </c>
      <c r="H65" s="5" t="s">
        <v>363</v>
      </c>
      <c r="I65" s="5" t="s">
        <v>364</v>
      </c>
      <c r="J65" s="5">
        <v>0</v>
      </c>
      <c r="K65" s="4">
        <v>3</v>
      </c>
      <c r="L65" s="4">
        <v>3</v>
      </c>
      <c r="M65" s="4">
        <v>3</v>
      </c>
      <c r="N65" s="5">
        <v>30</v>
      </c>
      <c r="O65" s="5">
        <v>30</v>
      </c>
      <c r="P65" s="5">
        <v>30</v>
      </c>
      <c r="Q65" s="5">
        <v>90</v>
      </c>
      <c r="R65" s="5"/>
      <c r="S65" s="5"/>
      <c r="T65" s="5"/>
    </row>
    <row r="66" spans="2:20" ht="12.75">
      <c r="B66" s="4" t="s">
        <v>326</v>
      </c>
      <c r="C66" s="15">
        <v>42519</v>
      </c>
      <c r="D66" s="4">
        <v>5</v>
      </c>
      <c r="E66" s="5" t="s">
        <v>45</v>
      </c>
      <c r="F66" s="5">
        <v>4</v>
      </c>
      <c r="G66" s="5" t="s">
        <v>33</v>
      </c>
      <c r="H66" s="5">
        <v>19023851</v>
      </c>
      <c r="I66" s="5">
        <v>851</v>
      </c>
      <c r="J66" s="5">
        <v>10</v>
      </c>
      <c r="K66" s="4">
        <v>4</v>
      </c>
      <c r="L66" s="4">
        <v>4</v>
      </c>
      <c r="M66" s="4">
        <v>4</v>
      </c>
      <c r="N66" s="5">
        <v>25</v>
      </c>
      <c r="O66" s="5">
        <v>25</v>
      </c>
      <c r="P66" s="5">
        <v>25</v>
      </c>
      <c r="Q66" s="5">
        <v>75</v>
      </c>
      <c r="R66" s="5"/>
      <c r="S66" s="5"/>
      <c r="T66" s="5"/>
    </row>
    <row r="67" spans="2:20" ht="12.75">
      <c r="B67" s="4" t="s">
        <v>326</v>
      </c>
      <c r="C67" s="15">
        <v>42519</v>
      </c>
      <c r="D67" s="4">
        <v>5</v>
      </c>
      <c r="E67" s="5" t="s">
        <v>333</v>
      </c>
      <c r="F67" s="5">
        <v>6</v>
      </c>
      <c r="G67" s="5" t="s">
        <v>33</v>
      </c>
      <c r="H67" s="5" t="s">
        <v>365</v>
      </c>
      <c r="I67" s="5" t="s">
        <v>366</v>
      </c>
      <c r="J67" s="5" t="s">
        <v>367</v>
      </c>
      <c r="K67" s="4">
        <v>2</v>
      </c>
      <c r="L67" s="4">
        <v>2</v>
      </c>
      <c r="M67" s="4">
        <v>2</v>
      </c>
      <c r="N67" s="5">
        <v>35</v>
      </c>
      <c r="O67" s="5">
        <v>35</v>
      </c>
      <c r="P67" s="5">
        <v>35</v>
      </c>
      <c r="Q67" s="5">
        <v>105</v>
      </c>
      <c r="R67" s="5"/>
      <c r="S67" s="5"/>
      <c r="T67" s="5"/>
    </row>
    <row r="68" spans="2:20" ht="12.75">
      <c r="B68" s="12" t="s">
        <v>326</v>
      </c>
      <c r="C68" s="16">
        <v>42519</v>
      </c>
      <c r="D68" s="12">
        <v>5</v>
      </c>
      <c r="E68" s="13" t="s">
        <v>352</v>
      </c>
      <c r="F68" s="13">
        <v>7</v>
      </c>
      <c r="G68" s="13" t="s">
        <v>33</v>
      </c>
      <c r="H68" s="13" t="s">
        <v>368</v>
      </c>
      <c r="I68" s="13" t="s">
        <v>369</v>
      </c>
      <c r="J68" s="13" t="s">
        <v>370</v>
      </c>
      <c r="K68" s="12">
        <v>1</v>
      </c>
      <c r="L68" s="12">
        <v>1</v>
      </c>
      <c r="M68" s="12">
        <v>1</v>
      </c>
      <c r="N68" s="13">
        <v>40</v>
      </c>
      <c r="O68" s="13">
        <v>40</v>
      </c>
      <c r="P68" s="13">
        <v>40</v>
      </c>
      <c r="Q68" s="13">
        <v>120</v>
      </c>
      <c r="R68" s="13"/>
      <c r="S68" s="13"/>
      <c r="T68" s="13"/>
    </row>
    <row r="69" spans="2:20" ht="12.75">
      <c r="B69" s="4" t="s">
        <v>326</v>
      </c>
      <c r="C69" s="15">
        <v>42519</v>
      </c>
      <c r="D69" s="4">
        <v>6</v>
      </c>
      <c r="E69" s="5" t="s">
        <v>334</v>
      </c>
      <c r="F69" s="5">
        <v>8</v>
      </c>
      <c r="G69" s="5" t="s">
        <v>33</v>
      </c>
      <c r="H69" s="5" t="s">
        <v>371</v>
      </c>
      <c r="I69" s="5" t="s">
        <v>372</v>
      </c>
      <c r="J69" s="5">
        <v>0</v>
      </c>
      <c r="K69" s="4">
        <v>2</v>
      </c>
      <c r="L69" s="4">
        <v>2</v>
      </c>
      <c r="M69" s="4">
        <v>3</v>
      </c>
      <c r="N69" s="5">
        <v>35</v>
      </c>
      <c r="O69" s="5">
        <v>35</v>
      </c>
      <c r="P69" s="5">
        <v>30</v>
      </c>
      <c r="Q69" s="5">
        <v>100</v>
      </c>
      <c r="R69" s="5"/>
      <c r="S69" s="5"/>
      <c r="T69" s="5"/>
    </row>
    <row r="70" spans="2:20" ht="12.75">
      <c r="B70" s="4" t="s">
        <v>326</v>
      </c>
      <c r="C70" s="15">
        <v>42519</v>
      </c>
      <c r="D70" s="4">
        <v>6</v>
      </c>
      <c r="E70" s="5" t="s">
        <v>335</v>
      </c>
      <c r="F70" s="5">
        <v>8</v>
      </c>
      <c r="G70" s="5" t="s">
        <v>33</v>
      </c>
      <c r="H70" s="5" t="s">
        <v>373</v>
      </c>
      <c r="I70" s="5" t="s">
        <v>374</v>
      </c>
      <c r="J70" s="5" t="s">
        <v>367</v>
      </c>
      <c r="K70" s="4">
        <v>1</v>
      </c>
      <c r="L70" s="4">
        <v>1</v>
      </c>
      <c r="M70" s="4">
        <v>1</v>
      </c>
      <c r="N70" s="5">
        <v>40</v>
      </c>
      <c r="O70" s="5">
        <v>40</v>
      </c>
      <c r="P70" s="5">
        <v>40</v>
      </c>
      <c r="Q70" s="5">
        <v>120</v>
      </c>
      <c r="R70" s="5"/>
      <c r="S70" s="5"/>
      <c r="T70" s="5"/>
    </row>
    <row r="71" spans="2:20" ht="12.75">
      <c r="B71" s="12" t="s">
        <v>326</v>
      </c>
      <c r="C71" s="16">
        <v>42519</v>
      </c>
      <c r="D71" s="12">
        <v>6</v>
      </c>
      <c r="E71" s="13" t="s">
        <v>353</v>
      </c>
      <c r="F71" s="13">
        <v>8</v>
      </c>
      <c r="G71" s="13" t="s">
        <v>33</v>
      </c>
      <c r="H71" s="13" t="s">
        <v>375</v>
      </c>
      <c r="I71" s="13" t="s">
        <v>376</v>
      </c>
      <c r="J71" s="13" t="s">
        <v>370</v>
      </c>
      <c r="K71" s="12">
        <v>3</v>
      </c>
      <c r="L71" s="12">
        <v>3</v>
      </c>
      <c r="M71" s="12">
        <v>2</v>
      </c>
      <c r="N71" s="13">
        <v>30</v>
      </c>
      <c r="O71" s="13">
        <v>30</v>
      </c>
      <c r="P71" s="13">
        <v>35</v>
      </c>
      <c r="Q71" s="13">
        <v>95</v>
      </c>
      <c r="R71" s="13"/>
      <c r="S71" s="13"/>
      <c r="T71" s="13"/>
    </row>
    <row r="72" spans="2:20" ht="12.75">
      <c r="B72" s="4" t="s">
        <v>326</v>
      </c>
      <c r="C72" s="15">
        <v>42519</v>
      </c>
      <c r="D72" s="4">
        <v>7</v>
      </c>
      <c r="E72" s="5" t="s">
        <v>354</v>
      </c>
      <c r="F72" s="5">
        <v>9</v>
      </c>
      <c r="G72" s="5" t="s">
        <v>33</v>
      </c>
      <c r="H72" s="5" t="s">
        <v>377</v>
      </c>
      <c r="I72" s="5" t="s">
        <v>378</v>
      </c>
      <c r="J72" s="5" t="s">
        <v>370</v>
      </c>
      <c r="K72" s="4">
        <v>3</v>
      </c>
      <c r="L72" s="4">
        <v>3</v>
      </c>
      <c r="M72" s="4">
        <v>3</v>
      </c>
      <c r="N72" s="5">
        <v>30</v>
      </c>
      <c r="O72" s="5">
        <v>30</v>
      </c>
      <c r="P72" s="5">
        <v>30</v>
      </c>
      <c r="Q72" s="5">
        <v>90</v>
      </c>
      <c r="R72" s="5"/>
      <c r="S72" s="5"/>
      <c r="T72" s="5"/>
    </row>
    <row r="73" spans="2:20" ht="12.75">
      <c r="B73" s="4" t="s">
        <v>326</v>
      </c>
      <c r="C73" s="15">
        <v>42519</v>
      </c>
      <c r="D73" s="4">
        <v>7</v>
      </c>
      <c r="E73" s="5" t="s">
        <v>202</v>
      </c>
      <c r="F73" s="5">
        <v>12</v>
      </c>
      <c r="G73" s="5" t="s">
        <v>33</v>
      </c>
      <c r="H73" s="5">
        <v>19604364</v>
      </c>
      <c r="I73" s="5">
        <v>14</v>
      </c>
      <c r="J73" s="5">
        <v>1</v>
      </c>
      <c r="K73" s="4">
        <v>2</v>
      </c>
      <c r="L73" s="4">
        <v>2</v>
      </c>
      <c r="M73" s="4">
        <v>2</v>
      </c>
      <c r="N73" s="5">
        <v>35</v>
      </c>
      <c r="O73" s="5">
        <v>35</v>
      </c>
      <c r="P73" s="5">
        <v>35</v>
      </c>
      <c r="Q73" s="5">
        <v>105</v>
      </c>
      <c r="R73" s="5"/>
      <c r="S73" s="5"/>
      <c r="T73" s="5"/>
    </row>
    <row r="74" spans="2:20" ht="12.75">
      <c r="B74" s="12" t="s">
        <v>326</v>
      </c>
      <c r="C74" s="16">
        <v>42519</v>
      </c>
      <c r="D74" s="12">
        <v>7</v>
      </c>
      <c r="E74" s="13" t="s">
        <v>53</v>
      </c>
      <c r="F74" s="13">
        <v>12</v>
      </c>
      <c r="G74" s="13" t="s">
        <v>33</v>
      </c>
      <c r="H74" s="13">
        <v>17200696</v>
      </c>
      <c r="I74" s="13">
        <v>696</v>
      </c>
      <c r="J74" s="13">
        <v>6</v>
      </c>
      <c r="K74" s="12">
        <v>1</v>
      </c>
      <c r="L74" s="12">
        <v>1</v>
      </c>
      <c r="M74" s="12">
        <v>1</v>
      </c>
      <c r="N74" s="13">
        <v>40</v>
      </c>
      <c r="O74" s="13">
        <v>40</v>
      </c>
      <c r="P74" s="13">
        <v>40</v>
      </c>
      <c r="Q74" s="13">
        <v>120</v>
      </c>
      <c r="R74" s="13"/>
      <c r="S74" s="13"/>
      <c r="T74" s="13"/>
    </row>
    <row r="75" spans="2:20" ht="12.75">
      <c r="B75" s="4" t="s">
        <v>326</v>
      </c>
      <c r="C75" s="15">
        <v>42519</v>
      </c>
      <c r="D75" s="4">
        <v>8</v>
      </c>
      <c r="E75" s="5" t="s">
        <v>355</v>
      </c>
      <c r="F75" s="5">
        <v>49</v>
      </c>
      <c r="G75" s="5" t="s">
        <v>33</v>
      </c>
      <c r="H75" s="5" t="s">
        <v>379</v>
      </c>
      <c r="I75" s="5" t="s">
        <v>380</v>
      </c>
      <c r="J75" s="5" t="s">
        <v>370</v>
      </c>
      <c r="K75" s="4">
        <v>3</v>
      </c>
      <c r="L75" s="4">
        <v>4</v>
      </c>
      <c r="M75" s="4">
        <v>3</v>
      </c>
      <c r="N75" s="5">
        <v>50</v>
      </c>
      <c r="O75" s="5">
        <v>45</v>
      </c>
      <c r="P75" s="5">
        <v>50</v>
      </c>
      <c r="Q75" s="5">
        <v>145</v>
      </c>
      <c r="R75" s="5"/>
      <c r="S75" s="5"/>
      <c r="T75" s="5"/>
    </row>
    <row r="76" spans="2:20" ht="12.75">
      <c r="B76" s="4" t="s">
        <v>326</v>
      </c>
      <c r="C76" s="15">
        <v>42519</v>
      </c>
      <c r="D76" s="4">
        <v>8</v>
      </c>
      <c r="E76" s="5" t="s">
        <v>322</v>
      </c>
      <c r="F76" s="5">
        <v>41</v>
      </c>
      <c r="G76" s="5" t="s">
        <v>33</v>
      </c>
      <c r="H76" s="5">
        <v>17200695</v>
      </c>
      <c r="I76" s="5">
        <v>99</v>
      </c>
      <c r="J76" s="5">
        <v>6</v>
      </c>
      <c r="K76" s="4">
        <v>4</v>
      </c>
      <c r="L76" s="4">
        <v>3</v>
      </c>
      <c r="M76" s="4">
        <v>4</v>
      </c>
      <c r="N76" s="5">
        <v>45</v>
      </c>
      <c r="O76" s="5">
        <v>50</v>
      </c>
      <c r="P76" s="5">
        <v>45</v>
      </c>
      <c r="Q76" s="5">
        <v>140</v>
      </c>
      <c r="R76" s="5"/>
      <c r="S76" s="5"/>
      <c r="T76" s="5"/>
    </row>
    <row r="77" spans="2:20" ht="12.75">
      <c r="B77" s="4" t="s">
        <v>326</v>
      </c>
      <c r="C77" s="15">
        <v>42519</v>
      </c>
      <c r="D77" s="4">
        <v>8</v>
      </c>
      <c r="E77" s="5" t="s">
        <v>245</v>
      </c>
      <c r="F77" s="5">
        <v>56</v>
      </c>
      <c r="G77" s="5" t="s">
        <v>37</v>
      </c>
      <c r="H77" s="5">
        <v>17900491</v>
      </c>
      <c r="I77" s="5">
        <v>491</v>
      </c>
      <c r="J77" s="5">
        <v>28</v>
      </c>
      <c r="K77" s="4">
        <v>2</v>
      </c>
      <c r="L77" s="4">
        <v>2</v>
      </c>
      <c r="M77" s="4">
        <v>2</v>
      </c>
      <c r="N77" s="5">
        <v>55</v>
      </c>
      <c r="O77" s="5">
        <v>55</v>
      </c>
      <c r="P77" s="5">
        <v>55</v>
      </c>
      <c r="Q77" s="5">
        <v>165</v>
      </c>
      <c r="R77" s="5"/>
      <c r="S77" s="5"/>
      <c r="T77" s="5"/>
    </row>
    <row r="78" spans="2:20" ht="12.75">
      <c r="B78" s="12" t="s">
        <v>326</v>
      </c>
      <c r="C78" s="16">
        <v>42519</v>
      </c>
      <c r="D78" s="12">
        <v>8</v>
      </c>
      <c r="E78" s="13" t="s">
        <v>232</v>
      </c>
      <c r="F78" s="13">
        <v>43</v>
      </c>
      <c r="G78" s="13" t="s">
        <v>37</v>
      </c>
      <c r="H78" s="13" t="s">
        <v>302</v>
      </c>
      <c r="I78" s="13">
        <v>2</v>
      </c>
      <c r="J78" s="13" t="s">
        <v>85</v>
      </c>
      <c r="K78" s="12">
        <v>1</v>
      </c>
      <c r="L78" s="12">
        <v>1</v>
      </c>
      <c r="M78" s="12">
        <v>1</v>
      </c>
      <c r="N78" s="13">
        <v>60</v>
      </c>
      <c r="O78" s="13">
        <v>60</v>
      </c>
      <c r="P78" s="13">
        <v>60</v>
      </c>
      <c r="Q78" s="13">
        <v>180</v>
      </c>
      <c r="R78" s="13"/>
      <c r="S78" s="13"/>
      <c r="T78" s="13"/>
    </row>
    <row r="79" spans="2:20" ht="12.75">
      <c r="B79" s="4" t="s">
        <v>326</v>
      </c>
      <c r="C79" s="15">
        <v>42519</v>
      </c>
      <c r="D79" s="4">
        <v>9</v>
      </c>
      <c r="E79" s="5" t="s">
        <v>60</v>
      </c>
      <c r="F79" s="5">
        <v>7</v>
      </c>
      <c r="G79" s="5" t="s">
        <v>37</v>
      </c>
      <c r="H79" s="5" t="s">
        <v>290</v>
      </c>
      <c r="I79" s="5">
        <v>8</v>
      </c>
      <c r="J79" s="5" t="s">
        <v>119</v>
      </c>
      <c r="K79" s="4">
        <v>1</v>
      </c>
      <c r="L79" s="4">
        <v>1</v>
      </c>
      <c r="M79" s="4">
        <v>1</v>
      </c>
      <c r="N79" s="5">
        <v>60</v>
      </c>
      <c r="O79" s="5">
        <v>60</v>
      </c>
      <c r="P79" s="5">
        <v>60</v>
      </c>
      <c r="Q79" s="5">
        <v>180</v>
      </c>
      <c r="R79" s="5"/>
      <c r="S79" s="5"/>
      <c r="T79" s="5"/>
    </row>
    <row r="80" spans="2:20" ht="12.75">
      <c r="B80" s="4" t="s">
        <v>326</v>
      </c>
      <c r="C80" s="15">
        <v>42519</v>
      </c>
      <c r="D80" s="4">
        <v>9</v>
      </c>
      <c r="E80" s="5" t="s">
        <v>242</v>
      </c>
      <c r="F80" s="5">
        <v>7</v>
      </c>
      <c r="G80" s="5" t="s">
        <v>37</v>
      </c>
      <c r="H80" s="5" t="s">
        <v>293</v>
      </c>
      <c r="I80" s="5">
        <v>4</v>
      </c>
      <c r="J80" s="5" t="s">
        <v>119</v>
      </c>
      <c r="K80" s="4">
        <v>2</v>
      </c>
      <c r="L80" s="4">
        <v>2</v>
      </c>
      <c r="M80" s="4">
        <v>2</v>
      </c>
      <c r="N80" s="5">
        <v>55</v>
      </c>
      <c r="O80" s="5">
        <v>55</v>
      </c>
      <c r="P80" s="5">
        <v>55</v>
      </c>
      <c r="Q80" s="5">
        <v>165</v>
      </c>
      <c r="R80" s="5"/>
      <c r="S80" s="5"/>
      <c r="T80" s="5"/>
    </row>
    <row r="81" spans="2:20" ht="12.75">
      <c r="B81" s="12" t="s">
        <v>326</v>
      </c>
      <c r="C81" s="16">
        <v>42519</v>
      </c>
      <c r="D81" s="12">
        <v>9</v>
      </c>
      <c r="E81" s="13" t="s">
        <v>59</v>
      </c>
      <c r="F81" s="13">
        <v>7</v>
      </c>
      <c r="G81" s="13" t="s">
        <v>35</v>
      </c>
      <c r="H81" s="13" t="s">
        <v>272</v>
      </c>
      <c r="I81" s="13">
        <v>36</v>
      </c>
      <c r="J81" s="13">
        <v>6</v>
      </c>
      <c r="K81" s="12">
        <v>3</v>
      </c>
      <c r="L81" s="12">
        <v>3</v>
      </c>
      <c r="M81" s="12">
        <v>3</v>
      </c>
      <c r="N81" s="13">
        <v>50</v>
      </c>
      <c r="O81" s="13">
        <v>50</v>
      </c>
      <c r="P81" s="13">
        <v>50</v>
      </c>
      <c r="Q81" s="13">
        <v>150</v>
      </c>
      <c r="R81" s="13"/>
      <c r="S81" s="13"/>
      <c r="T81" s="13"/>
    </row>
    <row r="82" spans="2:20" ht="12.75">
      <c r="B82" s="4" t="s">
        <v>326</v>
      </c>
      <c r="C82" s="15">
        <v>42519</v>
      </c>
      <c r="D82" s="4">
        <v>10</v>
      </c>
      <c r="E82" s="5" t="s">
        <v>243</v>
      </c>
      <c r="F82" s="5">
        <v>10</v>
      </c>
      <c r="G82" s="5" t="s">
        <v>37</v>
      </c>
      <c r="H82" s="5" t="s">
        <v>294</v>
      </c>
      <c r="I82" s="5">
        <v>2</v>
      </c>
      <c r="J82" s="5">
        <v>1</v>
      </c>
      <c r="K82" s="4">
        <v>1</v>
      </c>
      <c r="L82" s="4">
        <v>1</v>
      </c>
      <c r="M82" s="4">
        <v>1</v>
      </c>
      <c r="N82" s="5">
        <v>60</v>
      </c>
      <c r="O82" s="5">
        <v>60</v>
      </c>
      <c r="P82" s="5">
        <v>60</v>
      </c>
      <c r="Q82" s="5">
        <v>180</v>
      </c>
      <c r="R82" s="5"/>
      <c r="S82" s="5"/>
      <c r="T82" s="5"/>
    </row>
    <row r="83" spans="2:20" ht="12.75">
      <c r="B83" s="4" t="s">
        <v>326</v>
      </c>
      <c r="C83" s="15">
        <v>42519</v>
      </c>
      <c r="D83" s="4">
        <v>10</v>
      </c>
      <c r="E83" s="5" t="s">
        <v>241</v>
      </c>
      <c r="F83" s="5">
        <v>10</v>
      </c>
      <c r="G83" s="5" t="s">
        <v>40</v>
      </c>
      <c r="H83" s="5" t="s">
        <v>274</v>
      </c>
      <c r="I83" s="5">
        <v>7</v>
      </c>
      <c r="J83" s="5">
        <v>1</v>
      </c>
      <c r="K83" s="4">
        <v>3</v>
      </c>
      <c r="L83" s="4">
        <v>3</v>
      </c>
      <c r="M83" s="4">
        <v>3</v>
      </c>
      <c r="N83" s="5">
        <v>50</v>
      </c>
      <c r="O83" s="5">
        <v>50</v>
      </c>
      <c r="P83" s="5">
        <v>50</v>
      </c>
      <c r="Q83" s="5">
        <v>150</v>
      </c>
      <c r="R83" s="5"/>
      <c r="S83" s="5"/>
      <c r="T83" s="5"/>
    </row>
    <row r="84" spans="2:20" ht="12.75">
      <c r="B84" s="4" t="s">
        <v>326</v>
      </c>
      <c r="C84" s="15">
        <v>42519</v>
      </c>
      <c r="D84" s="4">
        <v>10</v>
      </c>
      <c r="E84" s="5" t="s">
        <v>88</v>
      </c>
      <c r="F84" s="5">
        <v>7</v>
      </c>
      <c r="G84" s="5" t="s">
        <v>35</v>
      </c>
      <c r="H84" s="5">
        <v>18530426</v>
      </c>
      <c r="I84" s="5">
        <v>1</v>
      </c>
      <c r="J84" s="5" t="s">
        <v>85</v>
      </c>
      <c r="K84" s="4">
        <v>4</v>
      </c>
      <c r="L84" s="4">
        <v>4</v>
      </c>
      <c r="M84" s="4">
        <v>4</v>
      </c>
      <c r="N84" s="5">
        <v>45</v>
      </c>
      <c r="O84" s="5">
        <v>45</v>
      </c>
      <c r="P84" s="5">
        <v>45</v>
      </c>
      <c r="Q84" s="5">
        <v>135</v>
      </c>
      <c r="R84" s="5"/>
      <c r="S84" s="5"/>
      <c r="T84" s="5"/>
    </row>
    <row r="85" spans="2:20" ht="12.75">
      <c r="B85" s="12" t="s">
        <v>326</v>
      </c>
      <c r="C85" s="16">
        <v>42519</v>
      </c>
      <c r="D85" s="12">
        <v>10</v>
      </c>
      <c r="E85" s="13" t="s">
        <v>337</v>
      </c>
      <c r="F85" s="13">
        <v>9</v>
      </c>
      <c r="G85" s="13" t="s">
        <v>35</v>
      </c>
      <c r="H85" s="13">
        <v>18983278</v>
      </c>
      <c r="I85" s="13">
        <v>129</v>
      </c>
      <c r="J85" s="13">
        <v>10</v>
      </c>
      <c r="K85" s="12">
        <v>2</v>
      </c>
      <c r="L85" s="12">
        <v>2</v>
      </c>
      <c r="M85" s="12">
        <v>2</v>
      </c>
      <c r="N85" s="13">
        <v>55</v>
      </c>
      <c r="O85" s="13">
        <v>55</v>
      </c>
      <c r="P85" s="13">
        <v>55</v>
      </c>
      <c r="Q85" s="13">
        <v>165</v>
      </c>
      <c r="R85" s="13"/>
      <c r="S85" s="13"/>
      <c r="T85" s="13"/>
    </row>
    <row r="86" spans="2:20" ht="12.75">
      <c r="B86" s="4" t="s">
        <v>326</v>
      </c>
      <c r="C86" s="15">
        <v>42519</v>
      </c>
      <c r="D86" s="4">
        <v>11</v>
      </c>
      <c r="E86" s="5" t="s">
        <v>270</v>
      </c>
      <c r="F86" s="5">
        <v>12</v>
      </c>
      <c r="G86" s="5" t="s">
        <v>40</v>
      </c>
      <c r="H86" s="5" t="s">
        <v>304</v>
      </c>
      <c r="I86" s="5">
        <v>3</v>
      </c>
      <c r="J86" s="5">
        <v>1</v>
      </c>
      <c r="K86" s="4">
        <v>3</v>
      </c>
      <c r="L86" s="4">
        <v>3</v>
      </c>
      <c r="M86" s="4">
        <v>3</v>
      </c>
      <c r="N86" s="5">
        <v>50</v>
      </c>
      <c r="O86" s="5">
        <v>50</v>
      </c>
      <c r="P86" s="5">
        <v>50</v>
      </c>
      <c r="Q86" s="5">
        <v>150</v>
      </c>
      <c r="R86" s="5"/>
      <c r="S86" s="5"/>
      <c r="T86" s="5"/>
    </row>
    <row r="87" spans="2:20" ht="12.75">
      <c r="B87" s="4" t="s">
        <v>326</v>
      </c>
      <c r="C87" s="15">
        <v>42519</v>
      </c>
      <c r="D87" s="4">
        <v>11</v>
      </c>
      <c r="E87" s="5" t="s">
        <v>214</v>
      </c>
      <c r="F87" s="5">
        <v>11</v>
      </c>
      <c r="G87" s="5" t="s">
        <v>35</v>
      </c>
      <c r="H87" s="5" t="s">
        <v>278</v>
      </c>
      <c r="I87" s="5">
        <v>7</v>
      </c>
      <c r="J87" s="5" t="s">
        <v>119</v>
      </c>
      <c r="K87" s="4">
        <v>4</v>
      </c>
      <c r="L87" s="4">
        <v>4</v>
      </c>
      <c r="M87" s="4">
        <v>4</v>
      </c>
      <c r="N87" s="5">
        <v>45</v>
      </c>
      <c r="O87" s="5">
        <v>45</v>
      </c>
      <c r="P87" s="5">
        <v>45</v>
      </c>
      <c r="Q87" s="5">
        <v>135</v>
      </c>
      <c r="R87" s="5"/>
      <c r="S87" s="5"/>
      <c r="T87" s="5"/>
    </row>
    <row r="88" spans="2:20" ht="12.75">
      <c r="B88" s="4" t="s">
        <v>326</v>
      </c>
      <c r="C88" s="15">
        <v>42519</v>
      </c>
      <c r="D88" s="4">
        <v>11</v>
      </c>
      <c r="E88" s="5" t="s">
        <v>256</v>
      </c>
      <c r="F88" s="5">
        <v>15</v>
      </c>
      <c r="G88" s="5" t="s">
        <v>37</v>
      </c>
      <c r="H88" s="5">
        <v>18950256</v>
      </c>
      <c r="I88" s="5">
        <v>40</v>
      </c>
      <c r="J88" s="5">
        <v>28</v>
      </c>
      <c r="K88" s="4">
        <v>1</v>
      </c>
      <c r="L88" s="4">
        <v>2</v>
      </c>
      <c r="M88" s="4">
        <v>1</v>
      </c>
      <c r="N88" s="5">
        <v>60</v>
      </c>
      <c r="O88" s="5">
        <v>55</v>
      </c>
      <c r="P88" s="5">
        <v>60</v>
      </c>
      <c r="Q88" s="5">
        <v>175</v>
      </c>
      <c r="R88" s="5"/>
      <c r="S88" s="5"/>
      <c r="T88" s="5"/>
    </row>
    <row r="89" spans="2:20" ht="13.5" thickBot="1">
      <c r="B89" s="17" t="s">
        <v>326</v>
      </c>
      <c r="C89" s="18">
        <v>42519</v>
      </c>
      <c r="D89" s="17">
        <v>11</v>
      </c>
      <c r="E89" s="19" t="s">
        <v>71</v>
      </c>
      <c r="F89" s="19">
        <v>15</v>
      </c>
      <c r="G89" s="19" t="s">
        <v>37</v>
      </c>
      <c r="H89" s="19">
        <v>19020117</v>
      </c>
      <c r="I89" s="19">
        <v>15</v>
      </c>
      <c r="J89" s="19">
        <v>10</v>
      </c>
      <c r="K89" s="17">
        <v>2</v>
      </c>
      <c r="L89" s="17">
        <v>1</v>
      </c>
      <c r="M89" s="17">
        <v>2</v>
      </c>
      <c r="N89" s="19">
        <v>55</v>
      </c>
      <c r="O89" s="19">
        <v>60</v>
      </c>
      <c r="P89" s="19">
        <v>55</v>
      </c>
      <c r="Q89" s="19">
        <v>170</v>
      </c>
      <c r="R89" s="19"/>
      <c r="S89" s="19"/>
      <c r="T89" s="19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Q116"/>
  <sheetViews>
    <sheetView zoomScale="85" zoomScaleNormal="85" zoomScalePageLayoutView="0" workbookViewId="0" topLeftCell="A1">
      <selection activeCell="B1" sqref="B1"/>
    </sheetView>
  </sheetViews>
  <sheetFormatPr defaultColWidth="9.140625" defaultRowHeight="12.75"/>
  <cols>
    <col min="1" max="1" width="9.140625" style="11" customWidth="1"/>
    <col min="2" max="2" width="12.7109375" style="11" bestFit="1" customWidth="1"/>
    <col min="3" max="3" width="21.57421875" style="11" bestFit="1" customWidth="1"/>
    <col min="4" max="4" width="5.8515625" style="11" bestFit="1" customWidth="1"/>
    <col min="5" max="5" width="18.421875" style="11" bestFit="1" customWidth="1"/>
    <col min="6" max="6" width="4.8515625" style="11" bestFit="1" customWidth="1"/>
    <col min="7" max="7" width="6.421875" style="11" bestFit="1" customWidth="1"/>
    <col min="8" max="8" width="9.28125" style="11" bestFit="1" customWidth="1"/>
    <col min="9" max="9" width="7.421875" style="11" bestFit="1" customWidth="1"/>
    <col min="10" max="10" width="7.57421875" style="11" bestFit="1" customWidth="1"/>
    <col min="11" max="13" width="7.421875" style="11" bestFit="1" customWidth="1"/>
    <col min="14" max="16" width="8.00390625" style="11" bestFit="1" customWidth="1"/>
    <col min="17" max="17" width="10.57421875" style="11" bestFit="1" customWidth="1"/>
    <col min="18" max="16384" width="9.140625" style="11" customWidth="1"/>
  </cols>
  <sheetData>
    <row r="1" spans="2:17" ht="12.75">
      <c r="B1" s="1" t="s">
        <v>3</v>
      </c>
      <c r="C1" s="1" t="s">
        <v>4</v>
      </c>
      <c r="D1" s="2" t="s">
        <v>26</v>
      </c>
      <c r="E1" s="1" t="s">
        <v>0</v>
      </c>
      <c r="F1" s="2" t="s">
        <v>2</v>
      </c>
      <c r="G1" s="1" t="s">
        <v>7</v>
      </c>
      <c r="H1" s="1" t="s">
        <v>1</v>
      </c>
      <c r="I1" s="2" t="s">
        <v>6</v>
      </c>
      <c r="J1" s="2" t="s">
        <v>175</v>
      </c>
      <c r="K1" s="2" t="s">
        <v>169</v>
      </c>
      <c r="L1" s="2" t="s">
        <v>170</v>
      </c>
      <c r="M1" s="2" t="s">
        <v>171</v>
      </c>
      <c r="N1" s="1" t="s">
        <v>172</v>
      </c>
      <c r="O1" s="1" t="s">
        <v>173</v>
      </c>
      <c r="P1" s="1" t="s">
        <v>174</v>
      </c>
      <c r="Q1" s="1" t="s">
        <v>22</v>
      </c>
    </row>
    <row r="2" spans="2:17" ht="12.75">
      <c r="B2" s="4" t="s">
        <v>181</v>
      </c>
      <c r="C2" s="15">
        <v>42539</v>
      </c>
      <c r="D2" s="4">
        <v>1</v>
      </c>
      <c r="E2" s="5" t="s">
        <v>182</v>
      </c>
      <c r="F2" s="5">
        <v>4</v>
      </c>
      <c r="G2" s="5" t="s">
        <v>27</v>
      </c>
      <c r="H2" s="5">
        <v>19603872</v>
      </c>
      <c r="I2" s="5">
        <v>27</v>
      </c>
      <c r="J2" s="5" t="s">
        <v>121</v>
      </c>
      <c r="K2" s="4">
        <v>1</v>
      </c>
      <c r="L2" s="4">
        <v>1</v>
      </c>
      <c r="M2" s="4">
        <v>1</v>
      </c>
      <c r="N2" s="5">
        <v>40</v>
      </c>
      <c r="O2" s="5">
        <v>40</v>
      </c>
      <c r="P2" s="5">
        <v>40</v>
      </c>
      <c r="Q2" s="5">
        <v>120</v>
      </c>
    </row>
    <row r="3" spans="2:17" ht="12.75">
      <c r="B3" s="4" t="s">
        <v>181</v>
      </c>
      <c r="C3" s="15">
        <v>42539</v>
      </c>
      <c r="D3" s="4">
        <v>1</v>
      </c>
      <c r="E3" s="5" t="s">
        <v>388</v>
      </c>
      <c r="F3" s="5">
        <v>2</v>
      </c>
      <c r="G3" s="5" t="s">
        <v>27</v>
      </c>
      <c r="H3" s="5" t="s">
        <v>413</v>
      </c>
      <c r="I3" s="5" t="s">
        <v>414</v>
      </c>
      <c r="J3" s="5" t="s">
        <v>415</v>
      </c>
      <c r="K3" s="4">
        <v>2</v>
      </c>
      <c r="L3" s="4">
        <v>2</v>
      </c>
      <c r="M3" s="4">
        <v>2</v>
      </c>
      <c r="N3" s="5">
        <v>35</v>
      </c>
      <c r="O3" s="5">
        <v>35</v>
      </c>
      <c r="P3" s="5">
        <v>35</v>
      </c>
      <c r="Q3" s="5">
        <v>105</v>
      </c>
    </row>
    <row r="4" spans="2:17" ht="12.75">
      <c r="B4" s="12" t="s">
        <v>181</v>
      </c>
      <c r="C4" s="16">
        <v>42539</v>
      </c>
      <c r="D4" s="12">
        <v>1</v>
      </c>
      <c r="E4" s="13" t="s">
        <v>389</v>
      </c>
      <c r="F4" s="13">
        <v>2</v>
      </c>
      <c r="G4" s="13" t="s">
        <v>27</v>
      </c>
      <c r="H4" s="13" t="s">
        <v>416</v>
      </c>
      <c r="I4" s="13" t="s">
        <v>417</v>
      </c>
      <c r="J4" s="13" t="s">
        <v>362</v>
      </c>
      <c r="K4" s="12">
        <v>3</v>
      </c>
      <c r="L4" s="12">
        <v>3</v>
      </c>
      <c r="M4" s="12">
        <v>3</v>
      </c>
      <c r="N4" s="13">
        <v>30</v>
      </c>
      <c r="O4" s="13">
        <v>30</v>
      </c>
      <c r="P4" s="13">
        <v>30</v>
      </c>
      <c r="Q4" s="13">
        <v>90</v>
      </c>
    </row>
    <row r="5" spans="2:17" ht="12.75">
      <c r="B5" s="4" t="s">
        <v>181</v>
      </c>
      <c r="C5" s="15">
        <v>42539</v>
      </c>
      <c r="D5" s="4">
        <v>2</v>
      </c>
      <c r="E5" s="5" t="s">
        <v>330</v>
      </c>
      <c r="F5" s="5">
        <v>15</v>
      </c>
      <c r="G5" s="5" t="s">
        <v>356</v>
      </c>
      <c r="H5" s="5">
        <v>18950256</v>
      </c>
      <c r="I5" s="5">
        <v>40</v>
      </c>
      <c r="J5" s="5">
        <v>28</v>
      </c>
      <c r="K5" s="4">
        <v>1</v>
      </c>
      <c r="L5" s="4">
        <v>2</v>
      </c>
      <c r="M5" s="4">
        <v>2</v>
      </c>
      <c r="N5" s="5">
        <v>60</v>
      </c>
      <c r="O5" s="5">
        <v>55</v>
      </c>
      <c r="P5" s="5">
        <v>55</v>
      </c>
      <c r="Q5" s="5">
        <v>170</v>
      </c>
    </row>
    <row r="6" spans="2:17" ht="12.75">
      <c r="B6" s="4" t="s">
        <v>181</v>
      </c>
      <c r="C6" s="15">
        <v>42539</v>
      </c>
      <c r="D6" s="4">
        <v>2</v>
      </c>
      <c r="E6" s="5" t="s">
        <v>219</v>
      </c>
      <c r="F6" s="5">
        <v>16</v>
      </c>
      <c r="G6" s="5" t="s">
        <v>356</v>
      </c>
      <c r="H6" s="5" t="s">
        <v>283</v>
      </c>
      <c r="I6" s="5">
        <v>20</v>
      </c>
      <c r="J6" s="5">
        <v>1</v>
      </c>
      <c r="K6" s="4">
        <v>2</v>
      </c>
      <c r="L6" s="4">
        <v>3</v>
      </c>
      <c r="M6" s="4">
        <v>3</v>
      </c>
      <c r="N6" s="5">
        <v>55</v>
      </c>
      <c r="O6" s="5">
        <v>50</v>
      </c>
      <c r="P6" s="5">
        <v>50</v>
      </c>
      <c r="Q6" s="5">
        <v>155</v>
      </c>
    </row>
    <row r="7" spans="2:17" ht="12.75">
      <c r="B7" s="12" t="s">
        <v>181</v>
      </c>
      <c r="C7" s="16">
        <v>42539</v>
      </c>
      <c r="D7" s="12">
        <v>2</v>
      </c>
      <c r="E7" s="13" t="s">
        <v>232</v>
      </c>
      <c r="F7" s="13">
        <v>43</v>
      </c>
      <c r="G7" s="13" t="s">
        <v>356</v>
      </c>
      <c r="H7" s="13" t="s">
        <v>302</v>
      </c>
      <c r="I7" s="13">
        <v>2</v>
      </c>
      <c r="J7" s="13" t="s">
        <v>85</v>
      </c>
      <c r="K7" s="12">
        <v>3</v>
      </c>
      <c r="L7" s="12">
        <v>1</v>
      </c>
      <c r="M7" s="12">
        <v>1</v>
      </c>
      <c r="N7" s="13">
        <v>50</v>
      </c>
      <c r="O7" s="13">
        <v>60</v>
      </c>
      <c r="P7" s="13">
        <v>60</v>
      </c>
      <c r="Q7" s="13">
        <v>170</v>
      </c>
    </row>
    <row r="8" spans="2:17" ht="12.75">
      <c r="B8" s="4" t="s">
        <v>181</v>
      </c>
      <c r="C8" s="15">
        <v>42539</v>
      </c>
      <c r="D8" s="4">
        <v>3</v>
      </c>
      <c r="E8" s="5" t="s">
        <v>234</v>
      </c>
      <c r="F8" s="5">
        <v>7</v>
      </c>
      <c r="G8" s="5" t="s">
        <v>29</v>
      </c>
      <c r="H8" s="5">
        <v>13731100</v>
      </c>
      <c r="I8" s="5">
        <v>7</v>
      </c>
      <c r="J8" s="5">
        <v>1</v>
      </c>
      <c r="K8" s="4">
        <v>4</v>
      </c>
      <c r="L8" s="4">
        <v>4</v>
      </c>
      <c r="M8" s="4">
        <v>4</v>
      </c>
      <c r="N8" s="5">
        <v>45</v>
      </c>
      <c r="O8" s="5">
        <v>45</v>
      </c>
      <c r="P8" s="5">
        <v>45</v>
      </c>
      <c r="Q8" s="5">
        <v>135</v>
      </c>
    </row>
    <row r="9" spans="2:17" ht="12.75">
      <c r="B9" s="4" t="s">
        <v>181</v>
      </c>
      <c r="C9" s="15">
        <v>42539</v>
      </c>
      <c r="D9" s="4">
        <v>3</v>
      </c>
      <c r="E9" s="5" t="s">
        <v>235</v>
      </c>
      <c r="F9" s="5">
        <v>10</v>
      </c>
      <c r="G9" s="5" t="s">
        <v>28</v>
      </c>
      <c r="H9" s="5">
        <v>19600128</v>
      </c>
      <c r="I9" s="5">
        <v>2</v>
      </c>
      <c r="J9" s="5" t="s">
        <v>119</v>
      </c>
      <c r="K9" s="4">
        <v>2</v>
      </c>
      <c r="L9" s="4">
        <v>3</v>
      </c>
      <c r="M9" s="4">
        <v>3</v>
      </c>
      <c r="N9" s="5">
        <v>55</v>
      </c>
      <c r="O9" s="5">
        <v>50</v>
      </c>
      <c r="P9" s="5">
        <v>50</v>
      </c>
      <c r="Q9" s="5">
        <v>155</v>
      </c>
    </row>
    <row r="10" spans="2:17" ht="12.75">
      <c r="B10" s="4" t="s">
        <v>181</v>
      </c>
      <c r="C10" s="15">
        <v>42539</v>
      </c>
      <c r="D10" s="4">
        <v>3</v>
      </c>
      <c r="E10" s="5" t="s">
        <v>411</v>
      </c>
      <c r="F10" s="5">
        <v>7</v>
      </c>
      <c r="G10" s="5" t="s">
        <v>29</v>
      </c>
      <c r="H10" s="5" t="s">
        <v>291</v>
      </c>
      <c r="I10" s="5" t="s">
        <v>418</v>
      </c>
      <c r="J10" s="5" t="s">
        <v>362</v>
      </c>
      <c r="K10" s="4">
        <v>3</v>
      </c>
      <c r="L10" s="4">
        <v>2</v>
      </c>
      <c r="M10" s="4">
        <v>2</v>
      </c>
      <c r="N10" s="5">
        <v>50</v>
      </c>
      <c r="O10" s="5">
        <v>55</v>
      </c>
      <c r="P10" s="5">
        <v>55</v>
      </c>
      <c r="Q10" s="5">
        <v>160</v>
      </c>
    </row>
    <row r="11" spans="2:17" ht="12.75">
      <c r="B11" s="12" t="s">
        <v>181</v>
      </c>
      <c r="C11" s="16">
        <v>42539</v>
      </c>
      <c r="D11" s="12">
        <v>3</v>
      </c>
      <c r="E11" s="13" t="s">
        <v>239</v>
      </c>
      <c r="F11" s="13">
        <v>10</v>
      </c>
      <c r="G11" s="13" t="s">
        <v>29</v>
      </c>
      <c r="H11" s="13">
        <v>10127124</v>
      </c>
      <c r="I11" s="13">
        <v>2</v>
      </c>
      <c r="J11" s="13">
        <v>1</v>
      </c>
      <c r="K11" s="12">
        <v>1</v>
      </c>
      <c r="L11" s="12">
        <v>1</v>
      </c>
      <c r="M11" s="12">
        <v>1</v>
      </c>
      <c r="N11" s="13">
        <v>60</v>
      </c>
      <c r="O11" s="13">
        <v>60</v>
      </c>
      <c r="P11" s="13">
        <v>60</v>
      </c>
      <c r="Q11" s="13">
        <v>180</v>
      </c>
    </row>
    <row r="12" spans="2:17" ht="12.75">
      <c r="B12" s="4" t="s">
        <v>181</v>
      </c>
      <c r="C12" s="15">
        <v>42539</v>
      </c>
      <c r="D12" s="4">
        <v>4</v>
      </c>
      <c r="E12" s="5" t="s">
        <v>255</v>
      </c>
      <c r="F12" s="5">
        <v>15</v>
      </c>
      <c r="G12" s="5" t="s">
        <v>29</v>
      </c>
      <c r="H12" s="5">
        <v>18950255</v>
      </c>
      <c r="I12" s="5">
        <v>11</v>
      </c>
      <c r="J12" s="5">
        <v>28</v>
      </c>
      <c r="K12" s="4">
        <v>2</v>
      </c>
      <c r="L12" s="4">
        <v>3</v>
      </c>
      <c r="M12" s="4">
        <v>3</v>
      </c>
      <c r="N12" s="5">
        <v>55</v>
      </c>
      <c r="O12" s="5">
        <v>50</v>
      </c>
      <c r="P12" s="5">
        <v>50</v>
      </c>
      <c r="Q12" s="5">
        <v>155</v>
      </c>
    </row>
    <row r="13" spans="2:17" ht="12.75">
      <c r="B13" s="4" t="s">
        <v>181</v>
      </c>
      <c r="C13" s="15">
        <v>42539</v>
      </c>
      <c r="D13" s="4">
        <v>4</v>
      </c>
      <c r="E13" s="5" t="s">
        <v>238</v>
      </c>
      <c r="F13" s="5">
        <v>56</v>
      </c>
      <c r="G13" s="5" t="s">
        <v>29</v>
      </c>
      <c r="H13" s="5">
        <v>17900491</v>
      </c>
      <c r="I13" s="5">
        <v>491</v>
      </c>
      <c r="J13" s="5">
        <v>28</v>
      </c>
      <c r="K13" s="4">
        <v>1</v>
      </c>
      <c r="L13" s="4">
        <v>1</v>
      </c>
      <c r="M13" s="4">
        <v>2</v>
      </c>
      <c r="N13" s="5">
        <v>60</v>
      </c>
      <c r="O13" s="5">
        <v>60</v>
      </c>
      <c r="P13" s="5">
        <v>55</v>
      </c>
      <c r="Q13" s="5">
        <v>175</v>
      </c>
    </row>
    <row r="14" spans="2:17" ht="12.75">
      <c r="B14" s="12" t="s">
        <v>181</v>
      </c>
      <c r="C14" s="16">
        <v>42539</v>
      </c>
      <c r="D14" s="12">
        <v>4</v>
      </c>
      <c r="E14" s="13" t="s">
        <v>185</v>
      </c>
      <c r="F14" s="13">
        <v>43</v>
      </c>
      <c r="G14" s="13" t="s">
        <v>28</v>
      </c>
      <c r="H14" s="13">
        <v>9625275</v>
      </c>
      <c r="I14" s="13">
        <v>275</v>
      </c>
      <c r="J14" s="13">
        <v>1</v>
      </c>
      <c r="K14" s="12">
        <v>3</v>
      </c>
      <c r="L14" s="12">
        <v>2</v>
      </c>
      <c r="M14" s="12">
        <v>1</v>
      </c>
      <c r="N14" s="13">
        <v>50</v>
      </c>
      <c r="O14" s="13">
        <v>55</v>
      </c>
      <c r="P14" s="13">
        <v>60</v>
      </c>
      <c r="Q14" s="13">
        <v>165</v>
      </c>
    </row>
    <row r="15" spans="2:17" ht="12.75">
      <c r="B15" s="4" t="s">
        <v>181</v>
      </c>
      <c r="C15" s="15">
        <v>42539</v>
      </c>
      <c r="D15" s="4">
        <v>5</v>
      </c>
      <c r="E15" s="5" t="s">
        <v>391</v>
      </c>
      <c r="F15" s="5">
        <v>4</v>
      </c>
      <c r="G15" s="5" t="s">
        <v>33</v>
      </c>
      <c r="H15" s="5" t="s">
        <v>419</v>
      </c>
      <c r="I15" s="5" t="s">
        <v>420</v>
      </c>
      <c r="J15" s="5" t="s">
        <v>362</v>
      </c>
      <c r="K15" s="4">
        <v>3</v>
      </c>
      <c r="L15" s="4">
        <v>3</v>
      </c>
      <c r="M15" s="4">
        <v>3</v>
      </c>
      <c r="N15" s="5">
        <v>30</v>
      </c>
      <c r="O15" s="5">
        <v>30</v>
      </c>
      <c r="P15" s="5">
        <v>30</v>
      </c>
      <c r="Q15" s="5">
        <v>90</v>
      </c>
    </row>
    <row r="16" spans="2:17" ht="12.75">
      <c r="B16" s="4" t="s">
        <v>181</v>
      </c>
      <c r="C16" s="15">
        <v>42539</v>
      </c>
      <c r="D16" s="4">
        <v>5</v>
      </c>
      <c r="E16" s="5" t="s">
        <v>392</v>
      </c>
      <c r="F16" s="5">
        <v>4</v>
      </c>
      <c r="G16" s="5" t="s">
        <v>33</v>
      </c>
      <c r="H16" s="5" t="s">
        <v>421</v>
      </c>
      <c r="I16" s="5" t="s">
        <v>422</v>
      </c>
      <c r="J16" s="5" t="s">
        <v>362</v>
      </c>
      <c r="K16" s="4">
        <v>4</v>
      </c>
      <c r="L16" s="4">
        <v>4</v>
      </c>
      <c r="M16" s="4">
        <v>4</v>
      </c>
      <c r="N16" s="5">
        <v>25</v>
      </c>
      <c r="O16" s="5">
        <v>25</v>
      </c>
      <c r="P16" s="5">
        <v>25</v>
      </c>
      <c r="Q16" s="5">
        <v>75</v>
      </c>
    </row>
    <row r="17" spans="2:17" ht="12.75">
      <c r="B17" s="4" t="s">
        <v>181</v>
      </c>
      <c r="C17" s="15">
        <v>42539</v>
      </c>
      <c r="D17" s="4">
        <v>5</v>
      </c>
      <c r="E17" s="5" t="s">
        <v>188</v>
      </c>
      <c r="F17" s="5">
        <v>4</v>
      </c>
      <c r="G17" s="5" t="s">
        <v>33</v>
      </c>
      <c r="H17" s="5">
        <v>19603882</v>
      </c>
      <c r="I17" s="5">
        <v>882</v>
      </c>
      <c r="J17" s="5">
        <v>1</v>
      </c>
      <c r="K17" s="4">
        <v>1</v>
      </c>
      <c r="L17" s="4">
        <v>1</v>
      </c>
      <c r="M17" s="4">
        <v>1</v>
      </c>
      <c r="N17" s="5">
        <v>40</v>
      </c>
      <c r="O17" s="5">
        <v>40</v>
      </c>
      <c r="P17" s="5">
        <v>40</v>
      </c>
      <c r="Q17" s="5">
        <v>120</v>
      </c>
    </row>
    <row r="18" spans="2:17" ht="12.75">
      <c r="B18" s="12" t="s">
        <v>181</v>
      </c>
      <c r="C18" s="16">
        <v>42539</v>
      </c>
      <c r="D18" s="12">
        <v>5</v>
      </c>
      <c r="E18" s="13" t="s">
        <v>192</v>
      </c>
      <c r="F18" s="13">
        <v>4</v>
      </c>
      <c r="G18" s="13" t="s">
        <v>33</v>
      </c>
      <c r="H18" s="13">
        <v>19603543</v>
      </c>
      <c r="I18" s="13">
        <v>110</v>
      </c>
      <c r="J18" s="13">
        <v>1</v>
      </c>
      <c r="K18" s="12">
        <v>2</v>
      </c>
      <c r="L18" s="12">
        <v>2</v>
      </c>
      <c r="M18" s="12">
        <v>2</v>
      </c>
      <c r="N18" s="13">
        <v>35</v>
      </c>
      <c r="O18" s="13">
        <v>35</v>
      </c>
      <c r="P18" s="13">
        <v>35</v>
      </c>
      <c r="Q18" s="13">
        <v>105</v>
      </c>
    </row>
    <row r="19" spans="2:17" ht="12.75">
      <c r="B19" s="4" t="s">
        <v>181</v>
      </c>
      <c r="C19" s="15">
        <v>42539</v>
      </c>
      <c r="D19" s="4">
        <v>6</v>
      </c>
      <c r="E19" s="5" t="s">
        <v>333</v>
      </c>
      <c r="F19" s="5">
        <v>6</v>
      </c>
      <c r="G19" s="5" t="s">
        <v>33</v>
      </c>
      <c r="H19" s="5" t="s">
        <v>365</v>
      </c>
      <c r="I19" s="5" t="s">
        <v>366</v>
      </c>
      <c r="J19" s="5" t="s">
        <v>367</v>
      </c>
      <c r="K19" s="4">
        <v>2</v>
      </c>
      <c r="L19" s="4">
        <v>2</v>
      </c>
      <c r="M19" s="4">
        <v>2</v>
      </c>
      <c r="N19" s="5">
        <v>35</v>
      </c>
      <c r="O19" s="5">
        <v>35</v>
      </c>
      <c r="P19" s="5">
        <v>35</v>
      </c>
      <c r="Q19" s="5">
        <v>105</v>
      </c>
    </row>
    <row r="20" spans="2:17" ht="12.75">
      <c r="B20" s="4" t="s">
        <v>181</v>
      </c>
      <c r="C20" s="15">
        <v>42539</v>
      </c>
      <c r="D20" s="4">
        <v>6</v>
      </c>
      <c r="E20" s="5" t="s">
        <v>393</v>
      </c>
      <c r="F20" s="5">
        <v>6</v>
      </c>
      <c r="G20" s="5" t="s">
        <v>33</v>
      </c>
      <c r="H20" s="5" t="s">
        <v>423</v>
      </c>
      <c r="I20" s="5" t="s">
        <v>424</v>
      </c>
      <c r="J20" s="5" t="s">
        <v>121</v>
      </c>
      <c r="K20" s="4">
        <v>3</v>
      </c>
      <c r="L20" s="4">
        <v>3</v>
      </c>
      <c r="M20" s="4">
        <v>4</v>
      </c>
      <c r="N20" s="5">
        <v>30</v>
      </c>
      <c r="O20" s="5">
        <v>30</v>
      </c>
      <c r="P20" s="5">
        <v>25</v>
      </c>
      <c r="Q20" s="5">
        <v>85</v>
      </c>
    </row>
    <row r="21" spans="2:17" ht="12.75">
      <c r="B21" s="4" t="s">
        <v>181</v>
      </c>
      <c r="C21" s="15">
        <v>42539</v>
      </c>
      <c r="D21" s="4">
        <v>6</v>
      </c>
      <c r="E21" s="5" t="s">
        <v>394</v>
      </c>
      <c r="F21" s="5">
        <v>6</v>
      </c>
      <c r="G21" s="5" t="s">
        <v>33</v>
      </c>
      <c r="H21" s="5" t="s">
        <v>425</v>
      </c>
      <c r="I21" s="5" t="s">
        <v>426</v>
      </c>
      <c r="J21" s="5" t="s">
        <v>367</v>
      </c>
      <c r="K21" s="4">
        <v>1</v>
      </c>
      <c r="L21" s="4">
        <v>1</v>
      </c>
      <c r="M21" s="4">
        <v>1</v>
      </c>
      <c r="N21" s="5">
        <v>40</v>
      </c>
      <c r="O21" s="5">
        <v>40</v>
      </c>
      <c r="P21" s="5">
        <v>40</v>
      </c>
      <c r="Q21" s="5">
        <v>120</v>
      </c>
    </row>
    <row r="22" spans="2:17" ht="12.75">
      <c r="B22" s="12" t="s">
        <v>181</v>
      </c>
      <c r="C22" s="16">
        <v>42539</v>
      </c>
      <c r="D22" s="12">
        <v>6</v>
      </c>
      <c r="E22" s="13" t="s">
        <v>395</v>
      </c>
      <c r="F22" s="13">
        <v>6</v>
      </c>
      <c r="G22" s="13" t="s">
        <v>33</v>
      </c>
      <c r="H22" s="13" t="s">
        <v>427</v>
      </c>
      <c r="I22" s="13" t="s">
        <v>414</v>
      </c>
      <c r="J22" s="13">
        <v>0</v>
      </c>
      <c r="K22" s="12">
        <v>4</v>
      </c>
      <c r="L22" s="12">
        <v>4</v>
      </c>
      <c r="M22" s="12">
        <v>3</v>
      </c>
      <c r="N22" s="13">
        <v>25</v>
      </c>
      <c r="O22" s="13">
        <v>25</v>
      </c>
      <c r="P22" s="13">
        <v>30</v>
      </c>
      <c r="Q22" s="13">
        <v>80</v>
      </c>
    </row>
    <row r="23" spans="2:17" ht="12.75">
      <c r="B23" s="4" t="s">
        <v>181</v>
      </c>
      <c r="C23" s="15">
        <v>42539</v>
      </c>
      <c r="D23" s="4">
        <v>7</v>
      </c>
      <c r="E23" s="5" t="s">
        <v>396</v>
      </c>
      <c r="F23" s="5">
        <v>8</v>
      </c>
      <c r="G23" s="5" t="s">
        <v>33</v>
      </c>
      <c r="H23" s="5" t="s">
        <v>428</v>
      </c>
      <c r="I23" s="5" t="s">
        <v>429</v>
      </c>
      <c r="J23" s="5" t="s">
        <v>430</v>
      </c>
      <c r="K23" s="4">
        <v>4</v>
      </c>
      <c r="L23" s="4">
        <v>5</v>
      </c>
      <c r="M23" s="4">
        <v>3</v>
      </c>
      <c r="N23" s="5">
        <v>25</v>
      </c>
      <c r="O23" s="5">
        <v>20</v>
      </c>
      <c r="P23" s="5">
        <v>30</v>
      </c>
      <c r="Q23" s="5">
        <v>75</v>
      </c>
    </row>
    <row r="24" spans="2:17" ht="12.75">
      <c r="B24" s="4" t="s">
        <v>181</v>
      </c>
      <c r="C24" s="15">
        <v>42539</v>
      </c>
      <c r="D24" s="4">
        <v>7</v>
      </c>
      <c r="E24" s="5" t="s">
        <v>397</v>
      </c>
      <c r="F24" s="5">
        <v>8</v>
      </c>
      <c r="G24" s="5" t="s">
        <v>33</v>
      </c>
      <c r="H24" s="5" t="s">
        <v>431</v>
      </c>
      <c r="I24" s="5" t="s">
        <v>432</v>
      </c>
      <c r="J24" s="5" t="s">
        <v>362</v>
      </c>
      <c r="K24" s="4">
        <v>2</v>
      </c>
      <c r="L24" s="4">
        <v>2</v>
      </c>
      <c r="M24" s="4">
        <v>2</v>
      </c>
      <c r="N24" s="5">
        <v>35</v>
      </c>
      <c r="O24" s="5">
        <v>35</v>
      </c>
      <c r="P24" s="5">
        <v>35</v>
      </c>
      <c r="Q24" s="5">
        <v>105</v>
      </c>
    </row>
    <row r="25" spans="2:17" ht="12.75">
      <c r="B25" s="4" t="s">
        <v>181</v>
      </c>
      <c r="C25" s="15">
        <v>42539</v>
      </c>
      <c r="D25" s="4">
        <v>7</v>
      </c>
      <c r="E25" s="5" t="s">
        <v>335</v>
      </c>
      <c r="F25" s="5">
        <v>8</v>
      </c>
      <c r="G25" s="5" t="s">
        <v>33</v>
      </c>
      <c r="H25" s="5" t="s">
        <v>373</v>
      </c>
      <c r="I25" s="5" t="s">
        <v>374</v>
      </c>
      <c r="J25" s="5" t="s">
        <v>367</v>
      </c>
      <c r="K25" s="4">
        <v>1</v>
      </c>
      <c r="L25" s="4">
        <v>1</v>
      </c>
      <c r="M25" s="4">
        <v>1</v>
      </c>
      <c r="N25" s="5">
        <v>40</v>
      </c>
      <c r="O25" s="5">
        <v>40</v>
      </c>
      <c r="P25" s="5">
        <v>40</v>
      </c>
      <c r="Q25" s="5">
        <v>120</v>
      </c>
    </row>
    <row r="26" spans="2:17" ht="12.75">
      <c r="B26" s="4" t="s">
        <v>181</v>
      </c>
      <c r="C26" s="15">
        <v>42539</v>
      </c>
      <c r="D26" s="4">
        <v>7</v>
      </c>
      <c r="E26" s="5" t="s">
        <v>332</v>
      </c>
      <c r="F26" s="5">
        <v>7</v>
      </c>
      <c r="G26" s="5" t="s">
        <v>33</v>
      </c>
      <c r="H26" s="5" t="s">
        <v>363</v>
      </c>
      <c r="I26" s="5" t="s">
        <v>364</v>
      </c>
      <c r="J26" s="5">
        <v>0</v>
      </c>
      <c r="K26" s="4">
        <v>5</v>
      </c>
      <c r="L26" s="4">
        <v>4</v>
      </c>
      <c r="M26" s="4">
        <v>5</v>
      </c>
      <c r="N26" s="5">
        <v>20</v>
      </c>
      <c r="O26" s="5">
        <v>25</v>
      </c>
      <c r="P26" s="5">
        <v>20</v>
      </c>
      <c r="Q26" s="5">
        <v>65</v>
      </c>
    </row>
    <row r="27" spans="2:17" ht="12.75">
      <c r="B27" s="12" t="s">
        <v>181</v>
      </c>
      <c r="C27" s="16">
        <v>42539</v>
      </c>
      <c r="D27" s="12">
        <v>7</v>
      </c>
      <c r="E27" s="13" t="s">
        <v>334</v>
      </c>
      <c r="F27" s="13">
        <v>8</v>
      </c>
      <c r="G27" s="13" t="s">
        <v>33</v>
      </c>
      <c r="H27" s="13" t="s">
        <v>371</v>
      </c>
      <c r="I27" s="13" t="s">
        <v>372</v>
      </c>
      <c r="J27" s="13">
        <v>0</v>
      </c>
      <c r="K27" s="12">
        <v>3</v>
      </c>
      <c r="L27" s="12">
        <v>3</v>
      </c>
      <c r="M27" s="12">
        <v>4</v>
      </c>
      <c r="N27" s="13">
        <v>30</v>
      </c>
      <c r="O27" s="13">
        <v>30</v>
      </c>
      <c r="P27" s="13">
        <v>25</v>
      </c>
      <c r="Q27" s="13">
        <v>85</v>
      </c>
    </row>
    <row r="28" spans="2:17" ht="12.75">
      <c r="B28" s="4" t="s">
        <v>181</v>
      </c>
      <c r="C28" s="15">
        <v>42539</v>
      </c>
      <c r="D28" s="4">
        <v>8</v>
      </c>
      <c r="E28" s="5" t="s">
        <v>48</v>
      </c>
      <c r="F28" s="5">
        <v>11</v>
      </c>
      <c r="G28" s="5" t="s">
        <v>33</v>
      </c>
      <c r="H28" s="5">
        <v>18953943</v>
      </c>
      <c r="I28" s="5">
        <v>943</v>
      </c>
      <c r="J28" s="5">
        <v>28</v>
      </c>
      <c r="K28" s="4">
        <v>2</v>
      </c>
      <c r="L28" s="4">
        <v>5</v>
      </c>
      <c r="M28" s="4">
        <v>2</v>
      </c>
      <c r="N28" s="5">
        <v>35</v>
      </c>
      <c r="O28" s="5">
        <v>20</v>
      </c>
      <c r="P28" s="5">
        <v>35</v>
      </c>
      <c r="Q28" s="5">
        <v>90</v>
      </c>
    </row>
    <row r="29" spans="2:17" ht="12.75">
      <c r="B29" s="4" t="s">
        <v>181</v>
      </c>
      <c r="C29" s="15">
        <v>42539</v>
      </c>
      <c r="D29" s="4">
        <v>8</v>
      </c>
      <c r="E29" s="5" t="s">
        <v>47</v>
      </c>
      <c r="F29" s="5">
        <v>11</v>
      </c>
      <c r="G29" s="5" t="s">
        <v>33</v>
      </c>
      <c r="H29" s="5">
        <v>18953942</v>
      </c>
      <c r="I29" s="5">
        <v>942</v>
      </c>
      <c r="J29" s="5">
        <v>28</v>
      </c>
      <c r="K29" s="4">
        <v>5</v>
      </c>
      <c r="L29" s="4">
        <v>4</v>
      </c>
      <c r="M29" s="4">
        <v>5</v>
      </c>
      <c r="N29" s="5">
        <v>20</v>
      </c>
      <c r="O29" s="5">
        <v>25</v>
      </c>
      <c r="P29" s="5">
        <v>20</v>
      </c>
      <c r="Q29" s="5">
        <v>65</v>
      </c>
    </row>
    <row r="30" spans="2:17" ht="12.75">
      <c r="B30" s="4" t="s">
        <v>181</v>
      </c>
      <c r="C30" s="15">
        <v>42539</v>
      </c>
      <c r="D30" s="4">
        <v>8</v>
      </c>
      <c r="E30" s="5" t="s">
        <v>398</v>
      </c>
      <c r="F30" s="5">
        <v>13</v>
      </c>
      <c r="G30" s="5" t="s">
        <v>33</v>
      </c>
      <c r="H30" s="5" t="s">
        <v>433</v>
      </c>
      <c r="I30" s="5" t="s">
        <v>434</v>
      </c>
      <c r="J30" s="5" t="s">
        <v>367</v>
      </c>
      <c r="K30" s="4">
        <v>1</v>
      </c>
      <c r="L30" s="4">
        <v>1</v>
      </c>
      <c r="M30" s="4">
        <v>1</v>
      </c>
      <c r="N30" s="5">
        <v>40</v>
      </c>
      <c r="O30" s="5">
        <v>40</v>
      </c>
      <c r="P30" s="5">
        <v>40</v>
      </c>
      <c r="Q30" s="5">
        <v>120</v>
      </c>
    </row>
    <row r="31" spans="2:17" ht="12.75">
      <c r="B31" s="4" t="s">
        <v>181</v>
      </c>
      <c r="C31" s="15">
        <v>42539</v>
      </c>
      <c r="D31" s="4">
        <v>8</v>
      </c>
      <c r="E31" s="5" t="s">
        <v>200</v>
      </c>
      <c r="F31" s="5">
        <v>11</v>
      </c>
      <c r="G31" s="5" t="s">
        <v>33</v>
      </c>
      <c r="H31" s="5">
        <v>19604224</v>
      </c>
      <c r="I31" s="5">
        <v>57</v>
      </c>
      <c r="J31" s="5" t="s">
        <v>121</v>
      </c>
      <c r="K31" s="4">
        <v>3</v>
      </c>
      <c r="L31" s="4">
        <v>2</v>
      </c>
      <c r="M31" s="4">
        <v>3</v>
      </c>
      <c r="N31" s="5">
        <v>30</v>
      </c>
      <c r="O31" s="5">
        <v>35</v>
      </c>
      <c r="P31" s="5">
        <v>30</v>
      </c>
      <c r="Q31" s="5">
        <v>95</v>
      </c>
    </row>
    <row r="32" spans="2:17" ht="12.75">
      <c r="B32" s="12" t="s">
        <v>181</v>
      </c>
      <c r="C32" s="16">
        <v>42539</v>
      </c>
      <c r="D32" s="12">
        <v>8</v>
      </c>
      <c r="E32" s="13" t="s">
        <v>198</v>
      </c>
      <c r="F32" s="13">
        <v>10</v>
      </c>
      <c r="G32" s="13" t="s">
        <v>33</v>
      </c>
      <c r="H32" s="13">
        <v>19183505</v>
      </c>
      <c r="I32" s="13">
        <v>115</v>
      </c>
      <c r="J32" s="13">
        <v>1</v>
      </c>
      <c r="K32" s="12">
        <v>4</v>
      </c>
      <c r="L32" s="12">
        <v>3</v>
      </c>
      <c r="M32" s="12">
        <v>4</v>
      </c>
      <c r="N32" s="13">
        <v>25</v>
      </c>
      <c r="O32" s="13">
        <v>30</v>
      </c>
      <c r="P32" s="13">
        <v>25</v>
      </c>
      <c r="Q32" s="13">
        <v>80</v>
      </c>
    </row>
    <row r="33" spans="2:17" ht="12.75">
      <c r="B33" s="4" t="s">
        <v>181</v>
      </c>
      <c r="C33" s="15">
        <v>42539</v>
      </c>
      <c r="D33" s="4">
        <v>9</v>
      </c>
      <c r="E33" s="5" t="s">
        <v>399</v>
      </c>
      <c r="F33" s="5">
        <v>6</v>
      </c>
      <c r="G33" s="5" t="s">
        <v>35</v>
      </c>
      <c r="H33" s="5" t="s">
        <v>435</v>
      </c>
      <c r="I33" s="5" t="s">
        <v>436</v>
      </c>
      <c r="J33" s="5" t="s">
        <v>437</v>
      </c>
      <c r="K33" s="4">
        <v>1</v>
      </c>
      <c r="L33" s="4">
        <v>2</v>
      </c>
      <c r="M33" s="4">
        <v>1</v>
      </c>
      <c r="N33" s="5">
        <v>50</v>
      </c>
      <c r="O33" s="5">
        <v>45</v>
      </c>
      <c r="P33" s="5">
        <v>50</v>
      </c>
      <c r="Q33" s="5">
        <v>145</v>
      </c>
    </row>
    <row r="34" spans="2:17" ht="12.75">
      <c r="B34" s="4" t="s">
        <v>181</v>
      </c>
      <c r="C34" s="15">
        <v>42539</v>
      </c>
      <c r="D34" s="4">
        <v>9</v>
      </c>
      <c r="E34" s="5" t="s">
        <v>196</v>
      </c>
      <c r="F34" s="5">
        <v>6</v>
      </c>
      <c r="G34" s="5" t="s">
        <v>35</v>
      </c>
      <c r="H34" s="5">
        <v>13731078</v>
      </c>
      <c r="I34" s="5">
        <v>114</v>
      </c>
      <c r="J34" s="5">
        <v>1</v>
      </c>
      <c r="K34" s="4">
        <v>2</v>
      </c>
      <c r="L34" s="4">
        <v>1</v>
      </c>
      <c r="M34" s="4">
        <v>2</v>
      </c>
      <c r="N34" s="5">
        <v>45</v>
      </c>
      <c r="O34" s="5">
        <v>50</v>
      </c>
      <c r="P34" s="5">
        <v>45</v>
      </c>
      <c r="Q34" s="5">
        <v>140</v>
      </c>
    </row>
    <row r="35" spans="2:17" ht="12.75">
      <c r="B35" s="12" t="s">
        <v>181</v>
      </c>
      <c r="C35" s="16">
        <v>42539</v>
      </c>
      <c r="D35" s="12">
        <v>9</v>
      </c>
      <c r="E35" s="13" t="s">
        <v>400</v>
      </c>
      <c r="F35" s="13">
        <v>5</v>
      </c>
      <c r="G35" s="13" t="s">
        <v>35</v>
      </c>
      <c r="H35" s="13" t="s">
        <v>438</v>
      </c>
      <c r="I35" s="13" t="s">
        <v>439</v>
      </c>
      <c r="J35" s="13" t="s">
        <v>362</v>
      </c>
      <c r="K35" s="12">
        <v>3</v>
      </c>
      <c r="L35" s="12">
        <v>3</v>
      </c>
      <c r="M35" s="12">
        <v>3</v>
      </c>
      <c r="N35" s="13">
        <v>40</v>
      </c>
      <c r="O35" s="13">
        <v>40</v>
      </c>
      <c r="P35" s="13">
        <v>40</v>
      </c>
      <c r="Q35" s="13">
        <v>120</v>
      </c>
    </row>
    <row r="36" spans="2:17" ht="12.75">
      <c r="B36" s="4" t="s">
        <v>181</v>
      </c>
      <c r="C36" s="15">
        <v>42539</v>
      </c>
      <c r="D36" s="4">
        <v>10</v>
      </c>
      <c r="E36" s="5" t="s">
        <v>401</v>
      </c>
      <c r="F36" s="5">
        <v>9</v>
      </c>
      <c r="G36" s="5" t="s">
        <v>35</v>
      </c>
      <c r="H36" s="5" t="s">
        <v>440</v>
      </c>
      <c r="I36" s="5" t="s">
        <v>441</v>
      </c>
      <c r="J36" s="5" t="s">
        <v>362</v>
      </c>
      <c r="K36" s="4">
        <v>1</v>
      </c>
      <c r="L36" s="4">
        <v>1</v>
      </c>
      <c r="M36" s="4">
        <v>1</v>
      </c>
      <c r="N36" s="5">
        <v>50</v>
      </c>
      <c r="O36" s="5">
        <v>50</v>
      </c>
      <c r="P36" s="5">
        <v>50</v>
      </c>
      <c r="Q36" s="5">
        <v>150</v>
      </c>
    </row>
    <row r="37" spans="2:17" ht="12.75">
      <c r="B37" s="4" t="s">
        <v>181</v>
      </c>
      <c r="C37" s="15">
        <v>42539</v>
      </c>
      <c r="D37" s="4">
        <v>10</v>
      </c>
      <c r="E37" s="5" t="s">
        <v>210</v>
      </c>
      <c r="F37" s="5">
        <v>7</v>
      </c>
      <c r="G37" s="5" t="s">
        <v>35</v>
      </c>
      <c r="H37" s="5" t="s">
        <v>271</v>
      </c>
      <c r="I37" s="5">
        <v>74</v>
      </c>
      <c r="J37" s="5">
        <v>11</v>
      </c>
      <c r="K37" s="4">
        <v>3</v>
      </c>
      <c r="L37" s="4">
        <v>3</v>
      </c>
      <c r="M37" s="4">
        <v>3</v>
      </c>
      <c r="N37" s="5">
        <v>40</v>
      </c>
      <c r="O37" s="5">
        <v>40</v>
      </c>
      <c r="P37" s="5">
        <v>40</v>
      </c>
      <c r="Q37" s="5">
        <v>120</v>
      </c>
    </row>
    <row r="38" spans="2:17" ht="12.75">
      <c r="B38" s="12" t="s">
        <v>181</v>
      </c>
      <c r="C38" s="16">
        <v>42539</v>
      </c>
      <c r="D38" s="12">
        <v>10</v>
      </c>
      <c r="E38" s="13" t="s">
        <v>208</v>
      </c>
      <c r="F38" s="13">
        <v>7</v>
      </c>
      <c r="G38" s="13" t="s">
        <v>35</v>
      </c>
      <c r="H38" s="13">
        <v>19604211</v>
      </c>
      <c r="I38" s="13">
        <v>25</v>
      </c>
      <c r="J38" s="13">
        <v>1</v>
      </c>
      <c r="K38" s="12">
        <v>2</v>
      </c>
      <c r="L38" s="12">
        <v>2</v>
      </c>
      <c r="M38" s="12">
        <v>2</v>
      </c>
      <c r="N38" s="13">
        <v>45</v>
      </c>
      <c r="O38" s="13">
        <v>45</v>
      </c>
      <c r="P38" s="13">
        <v>45</v>
      </c>
      <c r="Q38" s="13">
        <v>135</v>
      </c>
    </row>
    <row r="39" spans="2:17" ht="12.75">
      <c r="B39" s="4" t="s">
        <v>181</v>
      </c>
      <c r="C39" s="15">
        <v>42539</v>
      </c>
      <c r="D39" s="4">
        <v>11</v>
      </c>
      <c r="E39" s="5" t="s">
        <v>214</v>
      </c>
      <c r="F39" s="5">
        <v>11</v>
      </c>
      <c r="G39" s="5" t="s">
        <v>35</v>
      </c>
      <c r="H39" s="5" t="s">
        <v>278</v>
      </c>
      <c r="I39" s="5">
        <v>7</v>
      </c>
      <c r="J39" s="5" t="s">
        <v>119</v>
      </c>
      <c r="K39" s="4">
        <v>1</v>
      </c>
      <c r="L39" s="4">
        <v>1</v>
      </c>
      <c r="M39" s="4">
        <v>1</v>
      </c>
      <c r="N39" s="5">
        <v>50</v>
      </c>
      <c r="O39" s="5">
        <v>50</v>
      </c>
      <c r="P39" s="5">
        <v>50</v>
      </c>
      <c r="Q39" s="5">
        <v>150</v>
      </c>
    </row>
    <row r="40" spans="2:17" ht="12.75">
      <c r="B40" s="4" t="s">
        <v>181</v>
      </c>
      <c r="C40" s="15">
        <v>42539</v>
      </c>
      <c r="D40" s="4">
        <v>11</v>
      </c>
      <c r="E40" s="5" t="s">
        <v>402</v>
      </c>
      <c r="F40" s="5">
        <v>10</v>
      </c>
      <c r="G40" s="5" t="s">
        <v>35</v>
      </c>
      <c r="H40" s="5" t="s">
        <v>454</v>
      </c>
      <c r="I40" s="5" t="s">
        <v>455</v>
      </c>
      <c r="J40" s="5" t="s">
        <v>362</v>
      </c>
      <c r="K40" s="4">
        <v>2</v>
      </c>
      <c r="L40" s="4">
        <v>4</v>
      </c>
      <c r="M40" s="4">
        <v>2</v>
      </c>
      <c r="N40" s="5">
        <v>45</v>
      </c>
      <c r="O40" s="5">
        <v>35</v>
      </c>
      <c r="P40" s="5">
        <v>45</v>
      </c>
      <c r="Q40" s="5">
        <v>125</v>
      </c>
    </row>
    <row r="41" spans="2:17" ht="12.75">
      <c r="B41" s="4" t="s">
        <v>181</v>
      </c>
      <c r="C41" s="15">
        <v>42539</v>
      </c>
      <c r="D41" s="4">
        <v>11</v>
      </c>
      <c r="E41" s="5" t="s">
        <v>403</v>
      </c>
      <c r="F41" s="5">
        <v>10</v>
      </c>
      <c r="G41" s="5" t="s">
        <v>35</v>
      </c>
      <c r="H41" s="5" t="s">
        <v>442</v>
      </c>
      <c r="I41" s="5" t="s">
        <v>443</v>
      </c>
      <c r="J41" s="5" t="s">
        <v>437</v>
      </c>
      <c r="K41" s="4">
        <v>3</v>
      </c>
      <c r="L41" s="4">
        <v>3</v>
      </c>
      <c r="M41" s="4">
        <v>3</v>
      </c>
      <c r="N41" s="5">
        <v>40</v>
      </c>
      <c r="O41" s="5">
        <v>40</v>
      </c>
      <c r="P41" s="5">
        <v>40</v>
      </c>
      <c r="Q41" s="5">
        <v>120</v>
      </c>
    </row>
    <row r="42" spans="2:17" ht="12.75">
      <c r="B42" s="12" t="s">
        <v>181</v>
      </c>
      <c r="C42" s="16">
        <v>42539</v>
      </c>
      <c r="D42" s="12">
        <v>11</v>
      </c>
      <c r="E42" s="13" t="s">
        <v>213</v>
      </c>
      <c r="F42" s="13">
        <v>11</v>
      </c>
      <c r="G42" s="13" t="s">
        <v>35</v>
      </c>
      <c r="H42" s="13" t="s">
        <v>277</v>
      </c>
      <c r="I42" s="13">
        <v>50</v>
      </c>
      <c r="J42" s="13">
        <v>1</v>
      </c>
      <c r="K42" s="12">
        <v>4</v>
      </c>
      <c r="L42" s="12">
        <v>2</v>
      </c>
      <c r="M42" s="12">
        <v>4</v>
      </c>
      <c r="N42" s="13">
        <v>35</v>
      </c>
      <c r="O42" s="13">
        <v>45</v>
      </c>
      <c r="P42" s="13">
        <v>35</v>
      </c>
      <c r="Q42" s="13">
        <v>115</v>
      </c>
    </row>
    <row r="43" spans="2:17" ht="12.75">
      <c r="B43" s="4" t="s">
        <v>181</v>
      </c>
      <c r="C43" s="15">
        <v>42539</v>
      </c>
      <c r="D43" s="4">
        <v>12</v>
      </c>
      <c r="E43" s="5" t="s">
        <v>270</v>
      </c>
      <c r="F43" s="5">
        <v>12</v>
      </c>
      <c r="G43" s="5" t="s">
        <v>40</v>
      </c>
      <c r="H43" s="5" t="s">
        <v>304</v>
      </c>
      <c r="I43" s="5">
        <v>3</v>
      </c>
      <c r="J43" s="5">
        <v>1</v>
      </c>
      <c r="K43" s="4">
        <v>1</v>
      </c>
      <c r="L43" s="4">
        <v>1</v>
      </c>
      <c r="M43" s="4">
        <v>1</v>
      </c>
      <c r="N43" s="5">
        <v>60</v>
      </c>
      <c r="O43" s="5">
        <v>60</v>
      </c>
      <c r="P43" s="5">
        <v>60</v>
      </c>
      <c r="Q43" s="5">
        <v>180</v>
      </c>
    </row>
    <row r="44" spans="2:17" ht="12.75">
      <c r="B44" s="4" t="s">
        <v>181</v>
      </c>
      <c r="C44" s="15">
        <v>42539</v>
      </c>
      <c r="D44" s="4">
        <v>12</v>
      </c>
      <c r="E44" s="5" t="s">
        <v>404</v>
      </c>
      <c r="F44" s="5">
        <v>9</v>
      </c>
      <c r="G44" s="5" t="s">
        <v>40</v>
      </c>
      <c r="H44" s="5" t="s">
        <v>444</v>
      </c>
      <c r="I44" s="5" t="s">
        <v>445</v>
      </c>
      <c r="J44" s="5" t="s">
        <v>362</v>
      </c>
      <c r="K44" s="4">
        <v>3</v>
      </c>
      <c r="L44" s="4">
        <v>3</v>
      </c>
      <c r="M44" s="4">
        <v>3</v>
      </c>
      <c r="N44" s="5">
        <v>50</v>
      </c>
      <c r="O44" s="5">
        <v>50</v>
      </c>
      <c r="P44" s="5">
        <v>50</v>
      </c>
      <c r="Q44" s="5">
        <v>150</v>
      </c>
    </row>
    <row r="45" spans="2:17" ht="12.75">
      <c r="B45" s="12" t="s">
        <v>181</v>
      </c>
      <c r="C45" s="16">
        <v>42539</v>
      </c>
      <c r="D45" s="12">
        <v>12</v>
      </c>
      <c r="E45" s="13" t="s">
        <v>241</v>
      </c>
      <c r="F45" s="13">
        <v>10</v>
      </c>
      <c r="G45" s="13" t="s">
        <v>40</v>
      </c>
      <c r="H45" s="13" t="s">
        <v>274</v>
      </c>
      <c r="I45" s="13">
        <v>7</v>
      </c>
      <c r="J45" s="13">
        <v>1</v>
      </c>
      <c r="K45" s="12">
        <v>2</v>
      </c>
      <c r="L45" s="12">
        <v>2</v>
      </c>
      <c r="M45" s="12">
        <v>2</v>
      </c>
      <c r="N45" s="13">
        <v>55</v>
      </c>
      <c r="O45" s="13">
        <v>55</v>
      </c>
      <c r="P45" s="13">
        <v>55</v>
      </c>
      <c r="Q45" s="13">
        <v>165</v>
      </c>
    </row>
    <row r="46" spans="2:17" ht="12.75">
      <c r="B46" s="4" t="s">
        <v>181</v>
      </c>
      <c r="C46" s="15">
        <v>42539</v>
      </c>
      <c r="D46" s="4">
        <v>13</v>
      </c>
      <c r="E46" s="5" t="s">
        <v>405</v>
      </c>
      <c r="F46" s="5">
        <v>7</v>
      </c>
      <c r="G46" s="5" t="s">
        <v>37</v>
      </c>
      <c r="H46" s="5" t="s">
        <v>446</v>
      </c>
      <c r="I46" s="5" t="s">
        <v>370</v>
      </c>
      <c r="J46" s="5" t="s">
        <v>437</v>
      </c>
      <c r="K46" s="4">
        <v>3</v>
      </c>
      <c r="L46" s="4">
        <v>3</v>
      </c>
      <c r="M46" s="4">
        <v>2</v>
      </c>
      <c r="N46" s="5">
        <v>50</v>
      </c>
      <c r="O46" s="5">
        <v>50</v>
      </c>
      <c r="P46" s="5">
        <v>55</v>
      </c>
      <c r="Q46" s="5">
        <v>155</v>
      </c>
    </row>
    <row r="47" spans="2:17" ht="12.75">
      <c r="B47" s="4" t="s">
        <v>181</v>
      </c>
      <c r="C47" s="15">
        <v>42539</v>
      </c>
      <c r="D47" s="4">
        <v>13</v>
      </c>
      <c r="E47" s="5" t="s">
        <v>225</v>
      </c>
      <c r="F47" s="5">
        <v>7</v>
      </c>
      <c r="G47" s="5" t="s">
        <v>37</v>
      </c>
      <c r="H47" s="5" t="s">
        <v>292</v>
      </c>
      <c r="I47" s="5">
        <v>23</v>
      </c>
      <c r="J47" s="5">
        <v>1</v>
      </c>
      <c r="K47" s="4">
        <v>4</v>
      </c>
      <c r="L47" s="4">
        <v>7</v>
      </c>
      <c r="M47" s="4">
        <v>6</v>
      </c>
      <c r="N47" s="5">
        <v>45</v>
      </c>
      <c r="O47" s="5">
        <v>30</v>
      </c>
      <c r="P47" s="5">
        <v>35</v>
      </c>
      <c r="Q47" s="5">
        <v>110</v>
      </c>
    </row>
    <row r="48" spans="2:17" ht="12.75">
      <c r="B48" s="4" t="s">
        <v>181</v>
      </c>
      <c r="C48" s="15">
        <v>42539</v>
      </c>
      <c r="D48" s="4">
        <v>13</v>
      </c>
      <c r="E48" s="5" t="s">
        <v>406</v>
      </c>
      <c r="F48" s="5">
        <v>7</v>
      </c>
      <c r="G48" s="5" t="s">
        <v>37</v>
      </c>
      <c r="H48" s="5" t="s">
        <v>450</v>
      </c>
      <c r="I48" s="5" t="s">
        <v>449</v>
      </c>
      <c r="J48" s="5" t="s">
        <v>362</v>
      </c>
      <c r="K48" s="4">
        <v>2</v>
      </c>
      <c r="L48" s="4">
        <v>2</v>
      </c>
      <c r="M48" s="4">
        <v>3</v>
      </c>
      <c r="N48" s="5">
        <v>55</v>
      </c>
      <c r="O48" s="5">
        <v>55</v>
      </c>
      <c r="P48" s="5">
        <v>50</v>
      </c>
      <c r="Q48" s="5">
        <v>160</v>
      </c>
    </row>
    <row r="49" spans="2:17" ht="12.75">
      <c r="B49" s="4" t="s">
        <v>181</v>
      </c>
      <c r="C49" s="15">
        <v>42539</v>
      </c>
      <c r="D49" s="4">
        <v>13</v>
      </c>
      <c r="E49" s="5" t="s">
        <v>412</v>
      </c>
      <c r="F49" s="5">
        <v>7</v>
      </c>
      <c r="G49" s="5" t="s">
        <v>37</v>
      </c>
      <c r="H49" s="5" t="s">
        <v>291</v>
      </c>
      <c r="I49" s="5" t="s">
        <v>430</v>
      </c>
      <c r="J49" s="5" t="s">
        <v>120</v>
      </c>
      <c r="K49" s="4">
        <v>1</v>
      </c>
      <c r="L49" s="4">
        <v>1</v>
      </c>
      <c r="M49" s="4">
        <v>1</v>
      </c>
      <c r="N49" s="5">
        <v>60</v>
      </c>
      <c r="O49" s="5">
        <v>60</v>
      </c>
      <c r="P49" s="5">
        <v>60</v>
      </c>
      <c r="Q49" s="5">
        <v>180</v>
      </c>
    </row>
    <row r="50" spans="2:17" ht="12.75">
      <c r="B50" s="4" t="s">
        <v>181</v>
      </c>
      <c r="C50" s="15">
        <v>42539</v>
      </c>
      <c r="D50" s="4">
        <v>13</v>
      </c>
      <c r="E50" s="5" t="s">
        <v>242</v>
      </c>
      <c r="F50" s="5">
        <v>7</v>
      </c>
      <c r="G50" s="5" t="s">
        <v>37</v>
      </c>
      <c r="H50" s="5" t="s">
        <v>293</v>
      </c>
      <c r="I50" s="5">
        <v>4</v>
      </c>
      <c r="J50" s="5" t="s">
        <v>119</v>
      </c>
      <c r="K50" s="4">
        <v>5</v>
      </c>
      <c r="L50" s="4">
        <v>6</v>
      </c>
      <c r="M50" s="4">
        <v>7</v>
      </c>
      <c r="N50" s="5">
        <v>40</v>
      </c>
      <c r="O50" s="5">
        <v>35</v>
      </c>
      <c r="P50" s="5">
        <v>30</v>
      </c>
      <c r="Q50" s="5">
        <v>105</v>
      </c>
    </row>
    <row r="51" spans="2:17" ht="12.75">
      <c r="B51" s="4" t="s">
        <v>181</v>
      </c>
      <c r="C51" s="15">
        <v>42539</v>
      </c>
      <c r="D51" s="4">
        <v>13</v>
      </c>
      <c r="E51" s="5" t="s">
        <v>407</v>
      </c>
      <c r="F51" s="5">
        <v>7</v>
      </c>
      <c r="G51" s="5" t="s">
        <v>37</v>
      </c>
      <c r="H51" s="5" t="s">
        <v>447</v>
      </c>
      <c r="I51" s="5" t="s">
        <v>448</v>
      </c>
      <c r="J51" s="5" t="s">
        <v>362</v>
      </c>
      <c r="K51" s="4">
        <v>7</v>
      </c>
      <c r="L51" s="4">
        <v>4</v>
      </c>
      <c r="M51" s="4">
        <v>4</v>
      </c>
      <c r="N51" s="5">
        <v>30</v>
      </c>
      <c r="O51" s="5">
        <v>45</v>
      </c>
      <c r="P51" s="5">
        <v>45</v>
      </c>
      <c r="Q51" s="5">
        <v>120</v>
      </c>
    </row>
    <row r="52" spans="2:17" ht="12.75">
      <c r="B52" s="12" t="s">
        <v>181</v>
      </c>
      <c r="C52" s="16">
        <v>42539</v>
      </c>
      <c r="D52" s="12">
        <v>13</v>
      </c>
      <c r="E52" s="13" t="s">
        <v>60</v>
      </c>
      <c r="F52" s="13">
        <v>7</v>
      </c>
      <c r="G52" s="13" t="s">
        <v>37</v>
      </c>
      <c r="H52" s="13" t="s">
        <v>290</v>
      </c>
      <c r="I52" s="13">
        <v>8</v>
      </c>
      <c r="J52" s="13" t="s">
        <v>119</v>
      </c>
      <c r="K52" s="12">
        <v>6</v>
      </c>
      <c r="L52" s="12">
        <v>5</v>
      </c>
      <c r="M52" s="12">
        <v>5</v>
      </c>
      <c r="N52" s="13">
        <v>35</v>
      </c>
      <c r="O52" s="13">
        <v>40</v>
      </c>
      <c r="P52" s="13">
        <v>40</v>
      </c>
      <c r="Q52" s="13">
        <v>115</v>
      </c>
    </row>
    <row r="53" spans="2:17" ht="12.75">
      <c r="B53" s="4" t="s">
        <v>181</v>
      </c>
      <c r="C53" s="15">
        <v>42539</v>
      </c>
      <c r="D53" s="4">
        <v>14</v>
      </c>
      <c r="E53" s="5" t="s">
        <v>243</v>
      </c>
      <c r="F53" s="5">
        <v>10</v>
      </c>
      <c r="G53" s="5" t="s">
        <v>37</v>
      </c>
      <c r="H53" s="5" t="s">
        <v>294</v>
      </c>
      <c r="I53" s="5">
        <v>2</v>
      </c>
      <c r="J53" s="5">
        <v>1</v>
      </c>
      <c r="K53" s="4">
        <v>3</v>
      </c>
      <c r="L53" s="4">
        <v>3</v>
      </c>
      <c r="M53" s="4">
        <v>3</v>
      </c>
      <c r="N53" s="5">
        <v>50</v>
      </c>
      <c r="O53" s="5">
        <v>50</v>
      </c>
      <c r="P53" s="5">
        <v>50</v>
      </c>
      <c r="Q53" s="5">
        <v>150</v>
      </c>
    </row>
    <row r="54" spans="2:17" ht="12.75">
      <c r="B54" s="4" t="s">
        <v>181</v>
      </c>
      <c r="C54" s="15">
        <v>42539</v>
      </c>
      <c r="D54" s="4">
        <v>14</v>
      </c>
      <c r="E54" s="5" t="s">
        <v>228</v>
      </c>
      <c r="F54" s="5">
        <v>11</v>
      </c>
      <c r="G54" s="5" t="s">
        <v>37</v>
      </c>
      <c r="H54" s="5" t="s">
        <v>298</v>
      </c>
      <c r="I54" s="5">
        <v>13</v>
      </c>
      <c r="J54" s="5">
        <v>1</v>
      </c>
      <c r="K54" s="4">
        <v>1</v>
      </c>
      <c r="L54" s="4">
        <v>1</v>
      </c>
      <c r="M54" s="4">
        <v>1</v>
      </c>
      <c r="N54" s="5">
        <v>60</v>
      </c>
      <c r="O54" s="5">
        <v>60</v>
      </c>
      <c r="P54" s="5">
        <v>60</v>
      </c>
      <c r="Q54" s="5">
        <v>180</v>
      </c>
    </row>
    <row r="55" spans="2:17" ht="12.75">
      <c r="B55" s="4" t="s">
        <v>181</v>
      </c>
      <c r="C55" s="15">
        <v>42539</v>
      </c>
      <c r="D55" s="4">
        <v>14</v>
      </c>
      <c r="E55" s="5" t="s">
        <v>229</v>
      </c>
      <c r="F55" s="5">
        <v>12</v>
      </c>
      <c r="G55" s="5" t="s">
        <v>37</v>
      </c>
      <c r="H55" s="5" t="s">
        <v>299</v>
      </c>
      <c r="I55" s="5">
        <v>26</v>
      </c>
      <c r="J55" s="5" t="s">
        <v>119</v>
      </c>
      <c r="K55" s="4">
        <v>2</v>
      </c>
      <c r="L55" s="4">
        <v>2</v>
      </c>
      <c r="M55" s="4">
        <v>2</v>
      </c>
      <c r="N55" s="5">
        <v>55</v>
      </c>
      <c r="O55" s="5">
        <v>55</v>
      </c>
      <c r="P55" s="5">
        <v>55</v>
      </c>
      <c r="Q55" s="5">
        <v>165</v>
      </c>
    </row>
    <row r="56" spans="2:17" ht="12.75">
      <c r="B56" s="12" t="s">
        <v>181</v>
      </c>
      <c r="C56" s="16">
        <v>42539</v>
      </c>
      <c r="D56" s="12">
        <v>14</v>
      </c>
      <c r="E56" s="13" t="s">
        <v>216</v>
      </c>
      <c r="F56" s="13">
        <v>12</v>
      </c>
      <c r="G56" s="13" t="s">
        <v>35</v>
      </c>
      <c r="H56" s="13" t="s">
        <v>280</v>
      </c>
      <c r="I56" s="13">
        <v>61</v>
      </c>
      <c r="J56" s="13">
        <v>1</v>
      </c>
      <c r="K56" s="12">
        <v>4</v>
      </c>
      <c r="L56" s="12">
        <v>4</v>
      </c>
      <c r="M56" s="12">
        <v>4</v>
      </c>
      <c r="N56" s="13">
        <v>45</v>
      </c>
      <c r="O56" s="13">
        <v>45</v>
      </c>
      <c r="P56" s="13">
        <v>45</v>
      </c>
      <c r="Q56" s="13">
        <v>135</v>
      </c>
    </row>
    <row r="57" spans="2:17" ht="12.75">
      <c r="B57" s="4" t="s">
        <v>181</v>
      </c>
      <c r="C57" s="15">
        <v>42539</v>
      </c>
      <c r="D57" s="4">
        <v>15</v>
      </c>
      <c r="E57" s="5" t="s">
        <v>219</v>
      </c>
      <c r="F57" s="5">
        <v>16</v>
      </c>
      <c r="G57" s="5" t="s">
        <v>37</v>
      </c>
      <c r="H57" s="5" t="s">
        <v>283</v>
      </c>
      <c r="I57" s="5">
        <v>20</v>
      </c>
      <c r="J57" s="5">
        <v>1</v>
      </c>
      <c r="K57" s="4">
        <v>2</v>
      </c>
      <c r="L57" s="4">
        <v>3</v>
      </c>
      <c r="M57" s="4">
        <v>2</v>
      </c>
      <c r="N57" s="5">
        <v>55</v>
      </c>
      <c r="O57" s="5">
        <v>50</v>
      </c>
      <c r="P57" s="5">
        <v>55</v>
      </c>
      <c r="Q57" s="5">
        <v>160</v>
      </c>
    </row>
    <row r="58" spans="2:17" ht="12.75">
      <c r="B58" s="4" t="s">
        <v>181</v>
      </c>
      <c r="C58" s="15">
        <v>42539</v>
      </c>
      <c r="D58" s="4">
        <v>15</v>
      </c>
      <c r="E58" s="5" t="s">
        <v>408</v>
      </c>
      <c r="F58" s="5">
        <v>13</v>
      </c>
      <c r="G58" s="5" t="s">
        <v>37</v>
      </c>
      <c r="H58" s="5" t="s">
        <v>451</v>
      </c>
      <c r="I58" s="5" t="s">
        <v>362</v>
      </c>
      <c r="J58" s="5" t="s">
        <v>85</v>
      </c>
      <c r="K58" s="4">
        <v>1</v>
      </c>
      <c r="L58" s="4">
        <v>1</v>
      </c>
      <c r="M58" s="4">
        <v>3</v>
      </c>
      <c r="N58" s="5">
        <v>60</v>
      </c>
      <c r="O58" s="5">
        <v>60</v>
      </c>
      <c r="P58" s="5">
        <v>50</v>
      </c>
      <c r="Q58" s="5">
        <v>170</v>
      </c>
    </row>
    <row r="59" spans="2:17" ht="12.75">
      <c r="B59" s="12" t="s">
        <v>181</v>
      </c>
      <c r="C59" s="16">
        <v>42539</v>
      </c>
      <c r="D59" s="12">
        <v>15</v>
      </c>
      <c r="E59" s="13" t="s">
        <v>256</v>
      </c>
      <c r="F59" s="13">
        <v>15</v>
      </c>
      <c r="G59" s="13" t="s">
        <v>37</v>
      </c>
      <c r="H59" s="13">
        <v>18950256</v>
      </c>
      <c r="I59" s="13">
        <v>40</v>
      </c>
      <c r="J59" s="13">
        <v>28</v>
      </c>
      <c r="K59" s="12">
        <v>3</v>
      </c>
      <c r="L59" s="12">
        <v>2</v>
      </c>
      <c r="M59" s="12">
        <v>1</v>
      </c>
      <c r="N59" s="13">
        <v>50</v>
      </c>
      <c r="O59" s="13">
        <v>55</v>
      </c>
      <c r="P59" s="13">
        <v>60</v>
      </c>
      <c r="Q59" s="13">
        <v>165</v>
      </c>
    </row>
    <row r="60" spans="2:17" ht="12.75">
      <c r="B60" s="4" t="s">
        <v>181</v>
      </c>
      <c r="C60" s="15">
        <v>42539</v>
      </c>
      <c r="D60" s="4">
        <v>16</v>
      </c>
      <c r="E60" s="5" t="s">
        <v>245</v>
      </c>
      <c r="F60" s="5">
        <v>56</v>
      </c>
      <c r="G60" s="5" t="s">
        <v>37</v>
      </c>
      <c r="H60" s="5">
        <v>17900491</v>
      </c>
      <c r="I60" s="5">
        <v>491</v>
      </c>
      <c r="J60" s="5">
        <v>28</v>
      </c>
      <c r="K60" s="4">
        <v>2</v>
      </c>
      <c r="L60" s="4">
        <v>2</v>
      </c>
      <c r="M60" s="4">
        <v>2</v>
      </c>
      <c r="N60" s="5">
        <v>55</v>
      </c>
      <c r="O60" s="5">
        <v>55</v>
      </c>
      <c r="P60" s="5">
        <v>55</v>
      </c>
      <c r="Q60" s="5">
        <v>165</v>
      </c>
    </row>
    <row r="61" spans="2:17" ht="12.75">
      <c r="B61" s="4" t="s">
        <v>181</v>
      </c>
      <c r="C61" s="15">
        <v>42539</v>
      </c>
      <c r="D61" s="4">
        <v>16</v>
      </c>
      <c r="E61" s="5" t="s">
        <v>410</v>
      </c>
      <c r="F61" s="5">
        <v>40</v>
      </c>
      <c r="G61" s="5" t="s">
        <v>35</v>
      </c>
      <c r="H61" s="5" t="s">
        <v>289</v>
      </c>
      <c r="I61" s="5">
        <v>5</v>
      </c>
      <c r="J61" s="5" t="s">
        <v>119</v>
      </c>
      <c r="K61" s="4">
        <v>3</v>
      </c>
      <c r="L61" s="4">
        <v>3</v>
      </c>
      <c r="M61" s="4">
        <v>3</v>
      </c>
      <c r="N61" s="5">
        <v>50</v>
      </c>
      <c r="O61" s="5">
        <v>50</v>
      </c>
      <c r="P61" s="5">
        <v>50</v>
      </c>
      <c r="Q61" s="5">
        <v>150</v>
      </c>
    </row>
    <row r="62" spans="2:17" ht="13.5" thickBot="1">
      <c r="B62" s="20" t="s">
        <v>181</v>
      </c>
      <c r="C62" s="21">
        <v>42539</v>
      </c>
      <c r="D62" s="20">
        <v>16</v>
      </c>
      <c r="E62" s="22" t="s">
        <v>232</v>
      </c>
      <c r="F62" s="22">
        <v>43</v>
      </c>
      <c r="G62" s="22" t="s">
        <v>37</v>
      </c>
      <c r="H62" s="22" t="s">
        <v>302</v>
      </c>
      <c r="I62" s="22">
        <v>2</v>
      </c>
      <c r="J62" s="22" t="s">
        <v>85</v>
      </c>
      <c r="K62" s="20">
        <v>1</v>
      </c>
      <c r="L62" s="20">
        <v>1</v>
      </c>
      <c r="M62" s="20">
        <v>1</v>
      </c>
      <c r="N62" s="22">
        <v>60</v>
      </c>
      <c r="O62" s="22">
        <v>60</v>
      </c>
      <c r="P62" s="22">
        <v>60</v>
      </c>
      <c r="Q62" s="22">
        <v>180</v>
      </c>
    </row>
    <row r="63" spans="2:17" ht="13.5" thickTop="1">
      <c r="B63" s="4" t="s">
        <v>181</v>
      </c>
      <c r="C63" s="15">
        <v>42540</v>
      </c>
      <c r="D63" s="4">
        <v>1</v>
      </c>
      <c r="E63" s="5" t="s">
        <v>182</v>
      </c>
      <c r="F63" s="5">
        <v>4</v>
      </c>
      <c r="G63" s="5" t="s">
        <v>27</v>
      </c>
      <c r="H63" s="5">
        <v>19603872</v>
      </c>
      <c r="I63" s="5">
        <v>27</v>
      </c>
      <c r="J63" s="5" t="s">
        <v>121</v>
      </c>
      <c r="K63" s="4">
        <v>1</v>
      </c>
      <c r="L63" s="4">
        <v>1</v>
      </c>
      <c r="M63" s="4">
        <v>1</v>
      </c>
      <c r="N63" s="23">
        <v>40</v>
      </c>
      <c r="O63" s="23">
        <v>60</v>
      </c>
      <c r="P63" s="23">
        <v>60</v>
      </c>
      <c r="Q63" s="5">
        <v>160</v>
      </c>
    </row>
    <row r="64" spans="2:17" ht="12.75">
      <c r="B64" s="4" t="s">
        <v>181</v>
      </c>
      <c r="C64" s="15">
        <v>42540</v>
      </c>
      <c r="D64" s="4">
        <v>1</v>
      </c>
      <c r="E64" s="5" t="s">
        <v>388</v>
      </c>
      <c r="F64" s="5">
        <v>2</v>
      </c>
      <c r="G64" s="5" t="s">
        <v>27</v>
      </c>
      <c r="H64" s="5" t="s">
        <v>413</v>
      </c>
      <c r="I64" s="5" t="s">
        <v>414</v>
      </c>
      <c r="J64" s="5" t="s">
        <v>415</v>
      </c>
      <c r="K64" s="4">
        <v>2</v>
      </c>
      <c r="L64" s="4">
        <v>2</v>
      </c>
      <c r="M64" s="4">
        <v>2</v>
      </c>
      <c r="N64" s="5">
        <v>35</v>
      </c>
      <c r="O64" s="5">
        <v>55</v>
      </c>
      <c r="P64" s="5">
        <v>55</v>
      </c>
      <c r="Q64" s="5">
        <v>145</v>
      </c>
    </row>
    <row r="65" spans="2:17" ht="12.75">
      <c r="B65" s="12" t="s">
        <v>181</v>
      </c>
      <c r="C65" s="16">
        <v>42540</v>
      </c>
      <c r="D65" s="12">
        <v>1</v>
      </c>
      <c r="E65" s="13" t="s">
        <v>389</v>
      </c>
      <c r="F65" s="13">
        <v>2</v>
      </c>
      <c r="G65" s="13" t="s">
        <v>27</v>
      </c>
      <c r="H65" s="13" t="s">
        <v>416</v>
      </c>
      <c r="I65" s="13" t="s">
        <v>417</v>
      </c>
      <c r="J65" s="13" t="s">
        <v>362</v>
      </c>
      <c r="K65" s="12">
        <v>0</v>
      </c>
      <c r="L65" s="12">
        <v>0</v>
      </c>
      <c r="M65" s="12">
        <v>0</v>
      </c>
      <c r="N65" s="13">
        <v>0</v>
      </c>
      <c r="O65" s="13">
        <v>0</v>
      </c>
      <c r="P65" s="13">
        <v>0</v>
      </c>
      <c r="Q65" s="13">
        <v>0</v>
      </c>
    </row>
    <row r="66" spans="2:17" ht="12.75">
      <c r="B66" s="4" t="s">
        <v>181</v>
      </c>
      <c r="C66" s="15">
        <v>42540</v>
      </c>
      <c r="D66" s="4">
        <v>2</v>
      </c>
      <c r="E66" s="5" t="s">
        <v>239</v>
      </c>
      <c r="F66" s="5">
        <v>10</v>
      </c>
      <c r="G66" s="5" t="s">
        <v>29</v>
      </c>
      <c r="H66" s="5">
        <v>10127124</v>
      </c>
      <c r="I66" s="5">
        <v>2</v>
      </c>
      <c r="J66" s="5">
        <v>1</v>
      </c>
      <c r="K66" s="4">
        <v>1</v>
      </c>
      <c r="L66" s="4">
        <v>1</v>
      </c>
      <c r="M66" s="4">
        <v>1</v>
      </c>
      <c r="N66" s="5">
        <v>60</v>
      </c>
      <c r="O66" s="5">
        <v>60</v>
      </c>
      <c r="P66" s="5">
        <v>60</v>
      </c>
      <c r="Q66" s="5">
        <v>180</v>
      </c>
    </row>
    <row r="67" spans="2:17" ht="12.75">
      <c r="B67" s="4" t="s">
        <v>181</v>
      </c>
      <c r="C67" s="15">
        <v>42540</v>
      </c>
      <c r="D67" s="4">
        <v>2</v>
      </c>
      <c r="E67" s="5" t="s">
        <v>411</v>
      </c>
      <c r="F67" s="5">
        <v>7</v>
      </c>
      <c r="G67" s="5" t="s">
        <v>29</v>
      </c>
      <c r="H67" s="5" t="s">
        <v>291</v>
      </c>
      <c r="I67" s="5" t="s">
        <v>418</v>
      </c>
      <c r="J67" s="5" t="s">
        <v>362</v>
      </c>
      <c r="K67" s="4">
        <v>2</v>
      </c>
      <c r="L67" s="4">
        <v>2</v>
      </c>
      <c r="M67" s="4">
        <v>2</v>
      </c>
      <c r="N67" s="5">
        <v>55</v>
      </c>
      <c r="O67" s="5">
        <v>55</v>
      </c>
      <c r="P67" s="5">
        <v>55</v>
      </c>
      <c r="Q67" s="5">
        <v>165</v>
      </c>
    </row>
    <row r="68" spans="2:17" ht="12.75">
      <c r="B68" s="4" t="s">
        <v>181</v>
      </c>
      <c r="C68" s="15">
        <v>42540</v>
      </c>
      <c r="D68" s="4">
        <v>2</v>
      </c>
      <c r="E68" s="5" t="s">
        <v>235</v>
      </c>
      <c r="F68" s="5">
        <v>10</v>
      </c>
      <c r="G68" s="5" t="s">
        <v>28</v>
      </c>
      <c r="H68" s="5">
        <v>19600128</v>
      </c>
      <c r="I68" s="5">
        <v>2</v>
      </c>
      <c r="J68" s="5" t="s">
        <v>119</v>
      </c>
      <c r="K68" s="4">
        <v>3</v>
      </c>
      <c r="L68" s="4">
        <v>3</v>
      </c>
      <c r="M68" s="4">
        <v>3</v>
      </c>
      <c r="N68" s="5">
        <v>50</v>
      </c>
      <c r="O68" s="5">
        <v>50</v>
      </c>
      <c r="P68" s="5">
        <v>50</v>
      </c>
      <c r="Q68" s="5">
        <v>150</v>
      </c>
    </row>
    <row r="69" spans="2:17" ht="12.75">
      <c r="B69" s="12" t="s">
        <v>181</v>
      </c>
      <c r="C69" s="16">
        <v>42540</v>
      </c>
      <c r="D69" s="12">
        <v>2</v>
      </c>
      <c r="E69" s="13" t="s">
        <v>234</v>
      </c>
      <c r="F69" s="13">
        <v>7</v>
      </c>
      <c r="G69" s="13" t="s">
        <v>29</v>
      </c>
      <c r="H69" s="13">
        <v>13731100</v>
      </c>
      <c r="I69" s="13">
        <v>7</v>
      </c>
      <c r="J69" s="13">
        <v>1</v>
      </c>
      <c r="K69" s="12">
        <v>4</v>
      </c>
      <c r="L69" s="12">
        <v>4</v>
      </c>
      <c r="M69" s="12">
        <v>4</v>
      </c>
      <c r="N69" s="13">
        <v>45</v>
      </c>
      <c r="O69" s="13">
        <v>45</v>
      </c>
      <c r="P69" s="13">
        <v>45</v>
      </c>
      <c r="Q69" s="13">
        <v>135</v>
      </c>
    </row>
    <row r="70" spans="2:17" ht="12.75">
      <c r="B70" s="4" t="s">
        <v>181</v>
      </c>
      <c r="C70" s="15">
        <v>42540</v>
      </c>
      <c r="D70" s="4">
        <v>3</v>
      </c>
      <c r="E70" s="5" t="s">
        <v>255</v>
      </c>
      <c r="F70" s="5">
        <v>15</v>
      </c>
      <c r="G70" s="5" t="s">
        <v>29</v>
      </c>
      <c r="H70" s="5">
        <v>18950255</v>
      </c>
      <c r="I70" s="5">
        <v>11</v>
      </c>
      <c r="J70" s="5">
        <v>28</v>
      </c>
      <c r="K70" s="4">
        <v>1</v>
      </c>
      <c r="L70" s="4">
        <v>1</v>
      </c>
      <c r="M70" s="4">
        <v>1</v>
      </c>
      <c r="N70" s="5">
        <v>60</v>
      </c>
      <c r="O70" s="5">
        <v>60</v>
      </c>
      <c r="P70" s="5">
        <v>60</v>
      </c>
      <c r="Q70" s="5">
        <v>180</v>
      </c>
    </row>
    <row r="71" spans="2:17" ht="12.75">
      <c r="B71" s="4" t="s">
        <v>181</v>
      </c>
      <c r="C71" s="15">
        <v>42540</v>
      </c>
      <c r="D71" s="4">
        <v>3</v>
      </c>
      <c r="E71" s="5" t="s">
        <v>185</v>
      </c>
      <c r="F71" s="5">
        <v>43</v>
      </c>
      <c r="G71" s="5" t="s">
        <v>28</v>
      </c>
      <c r="H71" s="5">
        <v>9625275</v>
      </c>
      <c r="I71" s="5">
        <v>275</v>
      </c>
      <c r="J71" s="5">
        <v>1</v>
      </c>
      <c r="K71" s="4">
        <v>3</v>
      </c>
      <c r="L71" s="4">
        <v>3</v>
      </c>
      <c r="M71" s="4">
        <v>3</v>
      </c>
      <c r="N71" s="5">
        <v>50</v>
      </c>
      <c r="O71" s="5">
        <v>50</v>
      </c>
      <c r="P71" s="5">
        <v>50</v>
      </c>
      <c r="Q71" s="5">
        <v>150</v>
      </c>
    </row>
    <row r="72" spans="2:17" ht="12.75">
      <c r="B72" s="12" t="s">
        <v>181</v>
      </c>
      <c r="C72" s="16">
        <v>42540</v>
      </c>
      <c r="D72" s="12">
        <v>3</v>
      </c>
      <c r="E72" s="13" t="s">
        <v>238</v>
      </c>
      <c r="F72" s="13">
        <v>56</v>
      </c>
      <c r="G72" s="13" t="s">
        <v>29</v>
      </c>
      <c r="H72" s="13">
        <v>17900491</v>
      </c>
      <c r="I72" s="13">
        <v>491</v>
      </c>
      <c r="J72" s="13">
        <v>28</v>
      </c>
      <c r="K72" s="12">
        <v>2</v>
      </c>
      <c r="L72" s="12">
        <v>2</v>
      </c>
      <c r="M72" s="12">
        <v>2</v>
      </c>
      <c r="N72" s="13">
        <v>55</v>
      </c>
      <c r="O72" s="13">
        <v>55</v>
      </c>
      <c r="P72" s="13">
        <v>55</v>
      </c>
      <c r="Q72" s="13">
        <v>165</v>
      </c>
    </row>
    <row r="73" spans="2:17" ht="12.75">
      <c r="B73" s="4" t="s">
        <v>181</v>
      </c>
      <c r="C73" s="15">
        <v>42540</v>
      </c>
      <c r="D73" s="4">
        <v>4</v>
      </c>
      <c r="E73" s="5" t="s">
        <v>188</v>
      </c>
      <c r="F73" s="5">
        <v>4</v>
      </c>
      <c r="G73" s="5" t="s">
        <v>33</v>
      </c>
      <c r="H73" s="5">
        <v>19603882</v>
      </c>
      <c r="I73" s="5">
        <v>882</v>
      </c>
      <c r="J73" s="5">
        <v>1</v>
      </c>
      <c r="K73" s="4">
        <v>5</v>
      </c>
      <c r="L73" s="4">
        <v>5</v>
      </c>
      <c r="M73" s="4">
        <v>4</v>
      </c>
      <c r="N73" s="24">
        <v>20</v>
      </c>
      <c r="O73" s="24">
        <v>20</v>
      </c>
      <c r="P73" s="24">
        <v>25</v>
      </c>
      <c r="Q73" s="5">
        <v>65</v>
      </c>
    </row>
    <row r="74" spans="2:17" ht="12.75">
      <c r="B74" s="4" t="s">
        <v>181</v>
      </c>
      <c r="C74" s="15">
        <v>42540</v>
      </c>
      <c r="D74" s="4">
        <v>4</v>
      </c>
      <c r="E74" s="5" t="s">
        <v>395</v>
      </c>
      <c r="F74" s="5">
        <v>6</v>
      </c>
      <c r="G74" s="5" t="s">
        <v>33</v>
      </c>
      <c r="H74" s="5" t="s">
        <v>427</v>
      </c>
      <c r="I74" s="5" t="s">
        <v>414</v>
      </c>
      <c r="J74" s="5">
        <v>0</v>
      </c>
      <c r="K74" s="4">
        <v>3</v>
      </c>
      <c r="L74" s="4">
        <v>4</v>
      </c>
      <c r="M74" s="4">
        <v>6</v>
      </c>
      <c r="N74" s="5">
        <v>30</v>
      </c>
      <c r="O74" s="5">
        <v>25</v>
      </c>
      <c r="P74" s="5">
        <v>15</v>
      </c>
      <c r="Q74" s="5">
        <v>70</v>
      </c>
    </row>
    <row r="75" spans="2:17" ht="12.75">
      <c r="B75" s="4" t="s">
        <v>181</v>
      </c>
      <c r="C75" s="15">
        <v>42540</v>
      </c>
      <c r="D75" s="4">
        <v>4</v>
      </c>
      <c r="E75" s="5" t="s">
        <v>192</v>
      </c>
      <c r="F75" s="5">
        <v>4</v>
      </c>
      <c r="G75" s="5" t="s">
        <v>33</v>
      </c>
      <c r="H75" s="5">
        <v>19603543</v>
      </c>
      <c r="I75" s="5">
        <v>110</v>
      </c>
      <c r="J75" s="5">
        <v>1</v>
      </c>
      <c r="K75" s="4">
        <v>6</v>
      </c>
      <c r="L75" s="4">
        <v>6</v>
      </c>
      <c r="M75" s="4">
        <v>5</v>
      </c>
      <c r="N75" s="5">
        <v>15</v>
      </c>
      <c r="O75" s="5">
        <v>15</v>
      </c>
      <c r="P75" s="5">
        <v>20</v>
      </c>
      <c r="Q75" s="5">
        <v>50</v>
      </c>
    </row>
    <row r="76" spans="2:17" ht="12.75">
      <c r="B76" s="4" t="s">
        <v>181</v>
      </c>
      <c r="C76" s="15">
        <v>42540</v>
      </c>
      <c r="D76" s="4">
        <v>4</v>
      </c>
      <c r="E76" s="5" t="s">
        <v>394</v>
      </c>
      <c r="F76" s="5">
        <v>6</v>
      </c>
      <c r="G76" s="5" t="s">
        <v>33</v>
      </c>
      <c r="H76" s="5" t="s">
        <v>425</v>
      </c>
      <c r="I76" s="5" t="s">
        <v>426</v>
      </c>
      <c r="J76" s="5" t="s">
        <v>367</v>
      </c>
      <c r="K76" s="4">
        <v>1</v>
      </c>
      <c r="L76" s="4">
        <v>1</v>
      </c>
      <c r="M76" s="4">
        <v>1</v>
      </c>
      <c r="N76" s="5">
        <v>40</v>
      </c>
      <c r="O76" s="5">
        <v>40</v>
      </c>
      <c r="P76" s="5">
        <v>40</v>
      </c>
      <c r="Q76" s="5">
        <v>120</v>
      </c>
    </row>
    <row r="77" spans="2:17" ht="12.75">
      <c r="B77" s="4" t="s">
        <v>181</v>
      </c>
      <c r="C77" s="15">
        <v>42540</v>
      </c>
      <c r="D77" s="4">
        <v>4</v>
      </c>
      <c r="E77" s="5" t="s">
        <v>333</v>
      </c>
      <c r="F77" s="5">
        <v>6</v>
      </c>
      <c r="G77" s="5" t="s">
        <v>33</v>
      </c>
      <c r="H77" s="5" t="s">
        <v>365</v>
      </c>
      <c r="I77" s="5" t="s">
        <v>366</v>
      </c>
      <c r="J77" s="5" t="s">
        <v>367</v>
      </c>
      <c r="K77" s="4">
        <v>2</v>
      </c>
      <c r="L77" s="4">
        <v>2</v>
      </c>
      <c r="M77" s="4">
        <v>2</v>
      </c>
      <c r="N77" s="5">
        <v>35</v>
      </c>
      <c r="O77" s="5">
        <v>35</v>
      </c>
      <c r="P77" s="5">
        <v>35</v>
      </c>
      <c r="Q77" s="5">
        <v>105</v>
      </c>
    </row>
    <row r="78" spans="2:17" ht="12.75">
      <c r="B78" s="12" t="s">
        <v>181</v>
      </c>
      <c r="C78" s="16">
        <v>42540</v>
      </c>
      <c r="D78" s="12">
        <v>4</v>
      </c>
      <c r="E78" s="13" t="s">
        <v>409</v>
      </c>
      <c r="F78" s="13">
        <v>6</v>
      </c>
      <c r="G78" s="13" t="s">
        <v>33</v>
      </c>
      <c r="H78" s="13" t="s">
        <v>452</v>
      </c>
      <c r="I78" s="13" t="s">
        <v>453</v>
      </c>
      <c r="J78" s="13" t="s">
        <v>362</v>
      </c>
      <c r="K78" s="12">
        <v>4</v>
      </c>
      <c r="L78" s="12">
        <v>3</v>
      </c>
      <c r="M78" s="12">
        <v>3</v>
      </c>
      <c r="N78" s="13">
        <v>25</v>
      </c>
      <c r="O78" s="13">
        <v>30</v>
      </c>
      <c r="P78" s="13">
        <v>30</v>
      </c>
      <c r="Q78" s="13">
        <v>85</v>
      </c>
    </row>
    <row r="79" spans="2:17" ht="12.75">
      <c r="B79" s="4" t="s">
        <v>181</v>
      </c>
      <c r="C79" s="15">
        <v>42540</v>
      </c>
      <c r="D79" s="4">
        <v>5</v>
      </c>
      <c r="E79" s="5" t="s">
        <v>396</v>
      </c>
      <c r="F79" s="5">
        <v>8</v>
      </c>
      <c r="G79" s="5" t="s">
        <v>33</v>
      </c>
      <c r="H79" s="5" t="s">
        <v>428</v>
      </c>
      <c r="I79" s="5" t="s">
        <v>429</v>
      </c>
      <c r="J79" s="5" t="s">
        <v>430</v>
      </c>
      <c r="K79" s="4">
        <v>2</v>
      </c>
      <c r="L79" s="4">
        <v>3</v>
      </c>
      <c r="M79" s="4">
        <v>2</v>
      </c>
      <c r="N79" s="5">
        <v>35</v>
      </c>
      <c r="O79" s="5">
        <v>30</v>
      </c>
      <c r="P79" s="5">
        <v>35</v>
      </c>
      <c r="Q79" s="5">
        <v>100</v>
      </c>
    </row>
    <row r="80" spans="2:17" ht="12.75">
      <c r="B80" s="4" t="s">
        <v>181</v>
      </c>
      <c r="C80" s="15">
        <v>42540</v>
      </c>
      <c r="D80" s="4">
        <v>5</v>
      </c>
      <c r="E80" s="5" t="s">
        <v>334</v>
      </c>
      <c r="F80" s="5">
        <v>8</v>
      </c>
      <c r="G80" s="5" t="s">
        <v>33</v>
      </c>
      <c r="H80" s="5" t="s">
        <v>371</v>
      </c>
      <c r="I80" s="5" t="s">
        <v>372</v>
      </c>
      <c r="J80" s="5">
        <v>0</v>
      </c>
      <c r="K80" s="4">
        <v>3</v>
      </c>
      <c r="L80" s="4">
        <v>2</v>
      </c>
      <c r="M80" s="4">
        <v>3</v>
      </c>
      <c r="N80" s="5">
        <v>30</v>
      </c>
      <c r="O80" s="5">
        <v>35</v>
      </c>
      <c r="P80" s="5">
        <v>30</v>
      </c>
      <c r="Q80" s="5">
        <v>95</v>
      </c>
    </row>
    <row r="81" spans="2:17" ht="12.75">
      <c r="B81" s="4" t="s">
        <v>181</v>
      </c>
      <c r="C81" s="15">
        <v>42540</v>
      </c>
      <c r="D81" s="4">
        <v>5</v>
      </c>
      <c r="E81" s="5" t="s">
        <v>335</v>
      </c>
      <c r="F81" s="5">
        <v>8</v>
      </c>
      <c r="G81" s="5" t="s">
        <v>33</v>
      </c>
      <c r="H81" s="5" t="s">
        <v>373</v>
      </c>
      <c r="I81" s="5" t="s">
        <v>374</v>
      </c>
      <c r="J81" s="5" t="s">
        <v>367</v>
      </c>
      <c r="K81" s="4">
        <v>1</v>
      </c>
      <c r="L81" s="4">
        <v>4</v>
      </c>
      <c r="M81" s="4">
        <v>1</v>
      </c>
      <c r="N81" s="5">
        <v>40</v>
      </c>
      <c r="O81" s="5">
        <v>25</v>
      </c>
      <c r="P81" s="5">
        <v>40</v>
      </c>
      <c r="Q81" s="5">
        <v>105</v>
      </c>
    </row>
    <row r="82" spans="2:17" ht="12.75">
      <c r="B82" s="4" t="s">
        <v>181</v>
      </c>
      <c r="C82" s="15">
        <v>42540</v>
      </c>
      <c r="D82" s="4">
        <v>5</v>
      </c>
      <c r="E82" s="5" t="s">
        <v>397</v>
      </c>
      <c r="F82" s="5">
        <v>8</v>
      </c>
      <c r="G82" s="5" t="s">
        <v>33</v>
      </c>
      <c r="H82" s="5" t="s">
        <v>431</v>
      </c>
      <c r="I82" s="5" t="s">
        <v>432</v>
      </c>
      <c r="J82" s="5" t="s">
        <v>362</v>
      </c>
      <c r="K82" s="4">
        <v>5</v>
      </c>
      <c r="L82" s="4">
        <v>5</v>
      </c>
      <c r="M82" s="4">
        <v>5</v>
      </c>
      <c r="N82" s="5">
        <v>20</v>
      </c>
      <c r="O82" s="5">
        <v>20</v>
      </c>
      <c r="P82" s="5">
        <v>20</v>
      </c>
      <c r="Q82" s="5">
        <v>60</v>
      </c>
    </row>
    <row r="83" spans="2:17" ht="12.75">
      <c r="B83" s="12" t="s">
        <v>181</v>
      </c>
      <c r="C83" s="16">
        <v>42540</v>
      </c>
      <c r="D83" s="12">
        <v>5</v>
      </c>
      <c r="E83" s="13" t="s">
        <v>332</v>
      </c>
      <c r="F83" s="13">
        <v>7</v>
      </c>
      <c r="G83" s="13" t="s">
        <v>33</v>
      </c>
      <c r="H83" s="13" t="s">
        <v>363</v>
      </c>
      <c r="I83" s="13" t="s">
        <v>364</v>
      </c>
      <c r="J83" s="13">
        <v>0</v>
      </c>
      <c r="K83" s="12">
        <v>4</v>
      </c>
      <c r="L83" s="12">
        <v>1</v>
      </c>
      <c r="M83" s="12">
        <v>4</v>
      </c>
      <c r="N83" s="13">
        <v>25</v>
      </c>
      <c r="O83" s="13">
        <v>40</v>
      </c>
      <c r="P83" s="13">
        <v>25</v>
      </c>
      <c r="Q83" s="13">
        <v>90</v>
      </c>
    </row>
    <row r="84" spans="2:17" ht="12.75">
      <c r="B84" s="4" t="s">
        <v>181</v>
      </c>
      <c r="C84" s="15">
        <v>42540</v>
      </c>
      <c r="D84" s="4">
        <v>6</v>
      </c>
      <c r="E84" s="5" t="s">
        <v>398</v>
      </c>
      <c r="F84" s="5">
        <v>13</v>
      </c>
      <c r="G84" s="5" t="s">
        <v>33</v>
      </c>
      <c r="H84" s="5" t="s">
        <v>433</v>
      </c>
      <c r="I84" s="5" t="s">
        <v>434</v>
      </c>
      <c r="J84" s="5" t="s">
        <v>367</v>
      </c>
      <c r="K84" s="4">
        <v>1</v>
      </c>
      <c r="L84" s="4">
        <v>1</v>
      </c>
      <c r="M84" s="4">
        <v>1</v>
      </c>
      <c r="N84" s="5">
        <v>40</v>
      </c>
      <c r="O84" s="5">
        <v>40</v>
      </c>
      <c r="P84" s="5">
        <v>40</v>
      </c>
      <c r="Q84" s="5">
        <v>120</v>
      </c>
    </row>
    <row r="85" spans="2:17" ht="12.75">
      <c r="B85" s="4" t="s">
        <v>181</v>
      </c>
      <c r="C85" s="15">
        <v>42540</v>
      </c>
      <c r="D85" s="4">
        <v>6</v>
      </c>
      <c r="E85" s="5" t="s">
        <v>200</v>
      </c>
      <c r="F85" s="5">
        <v>11</v>
      </c>
      <c r="G85" s="5" t="s">
        <v>33</v>
      </c>
      <c r="H85" s="5">
        <v>19604224</v>
      </c>
      <c r="I85" s="5">
        <v>57</v>
      </c>
      <c r="J85" s="5" t="s">
        <v>121</v>
      </c>
      <c r="K85" s="4">
        <v>3</v>
      </c>
      <c r="L85" s="4">
        <v>3</v>
      </c>
      <c r="M85" s="4">
        <v>3</v>
      </c>
      <c r="N85" s="5">
        <v>30</v>
      </c>
      <c r="O85" s="5">
        <v>30</v>
      </c>
      <c r="P85" s="5">
        <v>30</v>
      </c>
      <c r="Q85" s="5">
        <v>90</v>
      </c>
    </row>
    <row r="86" spans="2:17" ht="12.75">
      <c r="B86" s="4" t="s">
        <v>181</v>
      </c>
      <c r="C86" s="15">
        <v>42540</v>
      </c>
      <c r="D86" s="4">
        <v>6</v>
      </c>
      <c r="E86" s="5" t="s">
        <v>198</v>
      </c>
      <c r="F86" s="5">
        <v>10</v>
      </c>
      <c r="G86" s="5" t="s">
        <v>33</v>
      </c>
      <c r="H86" s="5">
        <v>19183505</v>
      </c>
      <c r="I86" s="5">
        <v>115</v>
      </c>
      <c r="J86" s="5">
        <v>1</v>
      </c>
      <c r="K86" s="4">
        <v>4</v>
      </c>
      <c r="L86" s="4">
        <v>4</v>
      </c>
      <c r="M86" s="4">
        <v>4</v>
      </c>
      <c r="N86" s="5">
        <v>25</v>
      </c>
      <c r="O86" s="5">
        <v>25</v>
      </c>
      <c r="P86" s="5">
        <v>25</v>
      </c>
      <c r="Q86" s="5">
        <v>75</v>
      </c>
    </row>
    <row r="87" spans="2:17" ht="12.75">
      <c r="B87" s="4" t="s">
        <v>181</v>
      </c>
      <c r="C87" s="15">
        <v>42540</v>
      </c>
      <c r="D87" s="4">
        <v>6</v>
      </c>
      <c r="E87" s="5" t="s">
        <v>47</v>
      </c>
      <c r="F87" s="5">
        <v>11</v>
      </c>
      <c r="G87" s="5" t="s">
        <v>33</v>
      </c>
      <c r="H87" s="5">
        <v>18953942</v>
      </c>
      <c r="I87" s="5">
        <v>942</v>
      </c>
      <c r="J87" s="5">
        <v>28</v>
      </c>
      <c r="K87" s="4">
        <v>5</v>
      </c>
      <c r="L87" s="4">
        <v>5</v>
      </c>
      <c r="M87" s="4">
        <v>5</v>
      </c>
      <c r="N87" s="5">
        <v>20</v>
      </c>
      <c r="O87" s="5">
        <v>20</v>
      </c>
      <c r="P87" s="5">
        <v>20</v>
      </c>
      <c r="Q87" s="5">
        <v>60</v>
      </c>
    </row>
    <row r="88" spans="2:17" ht="12.75">
      <c r="B88" s="12" t="s">
        <v>181</v>
      </c>
      <c r="C88" s="16">
        <v>42540</v>
      </c>
      <c r="D88" s="12">
        <v>6</v>
      </c>
      <c r="E88" s="13" t="s">
        <v>48</v>
      </c>
      <c r="F88" s="13">
        <v>11</v>
      </c>
      <c r="G88" s="13" t="s">
        <v>33</v>
      </c>
      <c r="H88" s="13">
        <v>18953943</v>
      </c>
      <c r="I88" s="13">
        <v>943</v>
      </c>
      <c r="J88" s="13">
        <v>28</v>
      </c>
      <c r="K88" s="12">
        <v>2</v>
      </c>
      <c r="L88" s="12">
        <v>2</v>
      </c>
      <c r="M88" s="12">
        <v>2</v>
      </c>
      <c r="N88" s="13">
        <v>35</v>
      </c>
      <c r="O88" s="13">
        <v>35</v>
      </c>
      <c r="P88" s="13">
        <v>35</v>
      </c>
      <c r="Q88" s="13">
        <v>105</v>
      </c>
    </row>
    <row r="89" spans="2:17" ht="12.75">
      <c r="B89" s="4" t="s">
        <v>181</v>
      </c>
      <c r="C89" s="15">
        <v>42540</v>
      </c>
      <c r="D89" s="4">
        <v>7</v>
      </c>
      <c r="E89" s="5" t="s">
        <v>399</v>
      </c>
      <c r="F89" s="5">
        <v>6</v>
      </c>
      <c r="G89" s="5" t="s">
        <v>35</v>
      </c>
      <c r="H89" s="5" t="s">
        <v>435</v>
      </c>
      <c r="I89" s="5" t="s">
        <v>436</v>
      </c>
      <c r="J89" s="5" t="s">
        <v>437</v>
      </c>
      <c r="K89" s="4">
        <v>2</v>
      </c>
      <c r="L89" s="4">
        <v>1</v>
      </c>
      <c r="M89" s="4">
        <v>1</v>
      </c>
      <c r="N89" s="5">
        <v>45</v>
      </c>
      <c r="O89" s="5">
        <v>50</v>
      </c>
      <c r="P89" s="5">
        <v>50</v>
      </c>
      <c r="Q89" s="5">
        <v>145</v>
      </c>
    </row>
    <row r="90" spans="2:17" ht="12.75">
      <c r="B90" s="4" t="s">
        <v>181</v>
      </c>
      <c r="C90" s="15">
        <v>42540</v>
      </c>
      <c r="D90" s="4">
        <v>7</v>
      </c>
      <c r="E90" s="5" t="s">
        <v>196</v>
      </c>
      <c r="F90" s="5">
        <v>6</v>
      </c>
      <c r="G90" s="5" t="s">
        <v>35</v>
      </c>
      <c r="H90" s="5">
        <v>13731078</v>
      </c>
      <c r="I90" s="5">
        <v>114</v>
      </c>
      <c r="J90" s="5">
        <v>1</v>
      </c>
      <c r="K90" s="4">
        <v>1</v>
      </c>
      <c r="L90" s="4">
        <v>2</v>
      </c>
      <c r="M90" s="4">
        <v>3</v>
      </c>
      <c r="N90" s="5">
        <v>50</v>
      </c>
      <c r="O90" s="5">
        <v>45</v>
      </c>
      <c r="P90" s="5">
        <v>40</v>
      </c>
      <c r="Q90" s="5">
        <v>135</v>
      </c>
    </row>
    <row r="91" spans="2:17" ht="12.75">
      <c r="B91" s="12" t="s">
        <v>181</v>
      </c>
      <c r="C91" s="16">
        <v>42540</v>
      </c>
      <c r="D91" s="12">
        <v>7</v>
      </c>
      <c r="E91" s="13" t="s">
        <v>400</v>
      </c>
      <c r="F91" s="13">
        <v>5</v>
      </c>
      <c r="G91" s="13" t="s">
        <v>35</v>
      </c>
      <c r="H91" s="13" t="s">
        <v>438</v>
      </c>
      <c r="I91" s="13" t="s">
        <v>439</v>
      </c>
      <c r="J91" s="13" t="s">
        <v>362</v>
      </c>
      <c r="K91" s="12">
        <v>3</v>
      </c>
      <c r="L91" s="12">
        <v>3</v>
      </c>
      <c r="M91" s="12">
        <v>2</v>
      </c>
      <c r="N91" s="13">
        <v>40</v>
      </c>
      <c r="O91" s="13">
        <v>40</v>
      </c>
      <c r="P91" s="13">
        <v>45</v>
      </c>
      <c r="Q91" s="13">
        <v>125</v>
      </c>
    </row>
    <row r="92" spans="2:17" ht="12.75">
      <c r="B92" s="4" t="s">
        <v>181</v>
      </c>
      <c r="C92" s="15">
        <v>42540</v>
      </c>
      <c r="D92" s="4">
        <v>8</v>
      </c>
      <c r="E92" s="5" t="s">
        <v>210</v>
      </c>
      <c r="F92" s="5">
        <v>7</v>
      </c>
      <c r="G92" s="5" t="s">
        <v>35</v>
      </c>
      <c r="H92" s="5" t="s">
        <v>271</v>
      </c>
      <c r="I92" s="5">
        <v>74</v>
      </c>
      <c r="J92" s="5">
        <v>11</v>
      </c>
      <c r="K92" s="4">
        <v>3</v>
      </c>
      <c r="L92" s="4">
        <v>3</v>
      </c>
      <c r="M92" s="4">
        <v>3</v>
      </c>
      <c r="N92" s="5">
        <v>40</v>
      </c>
      <c r="O92" s="5">
        <v>40</v>
      </c>
      <c r="P92" s="5">
        <v>40</v>
      </c>
      <c r="Q92" s="5">
        <v>120</v>
      </c>
    </row>
    <row r="93" spans="2:17" ht="12.75">
      <c r="B93" s="4" t="s">
        <v>181</v>
      </c>
      <c r="C93" s="15">
        <v>42540</v>
      </c>
      <c r="D93" s="4">
        <v>8</v>
      </c>
      <c r="E93" s="5" t="s">
        <v>403</v>
      </c>
      <c r="F93" s="5">
        <v>10</v>
      </c>
      <c r="G93" s="5" t="s">
        <v>35</v>
      </c>
      <c r="H93" s="5" t="s">
        <v>442</v>
      </c>
      <c r="I93" s="5" t="s">
        <v>443</v>
      </c>
      <c r="J93" s="5" t="s">
        <v>437</v>
      </c>
      <c r="K93" s="4">
        <v>1</v>
      </c>
      <c r="L93" s="4">
        <v>1</v>
      </c>
      <c r="M93" s="4">
        <v>1</v>
      </c>
      <c r="N93" s="5">
        <v>50</v>
      </c>
      <c r="O93" s="5">
        <v>50</v>
      </c>
      <c r="P93" s="5">
        <v>50</v>
      </c>
      <c r="Q93" s="5">
        <v>150</v>
      </c>
    </row>
    <row r="94" spans="2:17" ht="12.75">
      <c r="B94" s="12" t="s">
        <v>181</v>
      </c>
      <c r="C94" s="16">
        <v>42540</v>
      </c>
      <c r="D94" s="12">
        <v>8</v>
      </c>
      <c r="E94" s="13" t="s">
        <v>208</v>
      </c>
      <c r="F94" s="13">
        <v>7</v>
      </c>
      <c r="G94" s="13" t="s">
        <v>35</v>
      </c>
      <c r="H94" s="13">
        <v>19604211</v>
      </c>
      <c r="I94" s="13">
        <v>25</v>
      </c>
      <c r="J94" s="13">
        <v>1</v>
      </c>
      <c r="K94" s="12">
        <v>2</v>
      </c>
      <c r="L94" s="12">
        <v>2</v>
      </c>
      <c r="M94" s="12">
        <v>2</v>
      </c>
      <c r="N94" s="13">
        <v>45</v>
      </c>
      <c r="O94" s="13">
        <v>45</v>
      </c>
      <c r="P94" s="13">
        <v>45</v>
      </c>
      <c r="Q94" s="13">
        <v>135</v>
      </c>
    </row>
    <row r="95" spans="2:17" ht="12.75">
      <c r="B95" s="4" t="s">
        <v>181</v>
      </c>
      <c r="C95" s="15">
        <v>42540</v>
      </c>
      <c r="D95" s="4">
        <v>9</v>
      </c>
      <c r="E95" s="5" t="s">
        <v>202</v>
      </c>
      <c r="F95" s="5">
        <v>12</v>
      </c>
      <c r="G95" s="5" t="s">
        <v>33</v>
      </c>
      <c r="H95" s="5">
        <v>19604364</v>
      </c>
      <c r="I95" s="5">
        <v>14</v>
      </c>
      <c r="J95" s="5">
        <v>1</v>
      </c>
      <c r="K95" s="4">
        <v>4</v>
      </c>
      <c r="L95" s="4">
        <v>4</v>
      </c>
      <c r="M95" s="4">
        <v>4</v>
      </c>
      <c r="N95" s="5">
        <v>45</v>
      </c>
      <c r="O95" s="5">
        <v>45</v>
      </c>
      <c r="P95" s="5">
        <v>45</v>
      </c>
      <c r="Q95" s="5">
        <v>135</v>
      </c>
    </row>
    <row r="96" spans="2:17" ht="12.75">
      <c r="B96" s="4" t="s">
        <v>181</v>
      </c>
      <c r="C96" s="15">
        <v>42540</v>
      </c>
      <c r="D96" s="4">
        <v>9</v>
      </c>
      <c r="E96" s="5" t="s">
        <v>404</v>
      </c>
      <c r="F96" s="5">
        <v>9</v>
      </c>
      <c r="G96" s="5" t="s">
        <v>40</v>
      </c>
      <c r="H96" s="5" t="s">
        <v>444</v>
      </c>
      <c r="I96" s="5" t="s">
        <v>445</v>
      </c>
      <c r="J96" s="5" t="s">
        <v>362</v>
      </c>
      <c r="K96" s="4">
        <v>3</v>
      </c>
      <c r="L96" s="4">
        <v>3</v>
      </c>
      <c r="M96" s="4">
        <v>3</v>
      </c>
      <c r="N96" s="5">
        <v>50</v>
      </c>
      <c r="O96" s="5">
        <v>50</v>
      </c>
      <c r="P96" s="5">
        <v>50</v>
      </c>
      <c r="Q96" s="5">
        <v>150</v>
      </c>
    </row>
    <row r="97" spans="2:17" ht="12.75">
      <c r="B97" s="4" t="s">
        <v>181</v>
      </c>
      <c r="C97" s="15">
        <v>42540</v>
      </c>
      <c r="D97" s="4">
        <v>9</v>
      </c>
      <c r="E97" s="5" t="s">
        <v>270</v>
      </c>
      <c r="F97" s="5">
        <v>12</v>
      </c>
      <c r="G97" s="5" t="s">
        <v>40</v>
      </c>
      <c r="H97" s="5" t="s">
        <v>304</v>
      </c>
      <c r="I97" s="5">
        <v>3</v>
      </c>
      <c r="J97" s="5">
        <v>1</v>
      </c>
      <c r="K97" s="4">
        <v>1</v>
      </c>
      <c r="L97" s="4">
        <v>1</v>
      </c>
      <c r="M97" s="4">
        <v>1</v>
      </c>
      <c r="N97" s="5">
        <v>60</v>
      </c>
      <c r="O97" s="5">
        <v>60</v>
      </c>
      <c r="P97" s="5">
        <v>60</v>
      </c>
      <c r="Q97" s="5">
        <v>180</v>
      </c>
    </row>
    <row r="98" spans="2:17" ht="12.75">
      <c r="B98" s="12" t="s">
        <v>181</v>
      </c>
      <c r="C98" s="16">
        <v>42540</v>
      </c>
      <c r="D98" s="12">
        <v>9</v>
      </c>
      <c r="E98" s="13" t="s">
        <v>241</v>
      </c>
      <c r="F98" s="13">
        <v>10</v>
      </c>
      <c r="G98" s="13" t="s">
        <v>40</v>
      </c>
      <c r="H98" s="13" t="s">
        <v>274</v>
      </c>
      <c r="I98" s="13">
        <v>7</v>
      </c>
      <c r="J98" s="13">
        <v>1</v>
      </c>
      <c r="K98" s="12">
        <v>2</v>
      </c>
      <c r="L98" s="12">
        <v>2</v>
      </c>
      <c r="M98" s="12">
        <v>2</v>
      </c>
      <c r="N98" s="13">
        <v>55</v>
      </c>
      <c r="O98" s="13">
        <v>55</v>
      </c>
      <c r="P98" s="13">
        <v>55</v>
      </c>
      <c r="Q98" s="13">
        <v>165</v>
      </c>
    </row>
    <row r="99" spans="2:17" ht="12.75">
      <c r="B99" s="4" t="s">
        <v>181</v>
      </c>
      <c r="C99" s="15">
        <v>42540</v>
      </c>
      <c r="D99" s="4">
        <v>10</v>
      </c>
      <c r="E99" s="5" t="s">
        <v>225</v>
      </c>
      <c r="F99" s="5">
        <v>7</v>
      </c>
      <c r="G99" s="5" t="s">
        <v>37</v>
      </c>
      <c r="H99" s="5" t="s">
        <v>292</v>
      </c>
      <c r="I99" s="5">
        <v>23</v>
      </c>
      <c r="J99" s="5">
        <v>1</v>
      </c>
      <c r="K99" s="4">
        <v>2</v>
      </c>
      <c r="L99" s="4">
        <v>2</v>
      </c>
      <c r="M99" s="4">
        <v>7</v>
      </c>
      <c r="N99" s="5">
        <v>55</v>
      </c>
      <c r="O99" s="5">
        <v>55</v>
      </c>
      <c r="P99" s="5">
        <v>30</v>
      </c>
      <c r="Q99" s="5">
        <v>140</v>
      </c>
    </row>
    <row r="100" spans="2:17" ht="12.75">
      <c r="B100" s="4" t="s">
        <v>181</v>
      </c>
      <c r="C100" s="15">
        <v>42540</v>
      </c>
      <c r="D100" s="4">
        <v>10</v>
      </c>
      <c r="E100" s="5" t="s">
        <v>405</v>
      </c>
      <c r="F100" s="5">
        <v>7</v>
      </c>
      <c r="G100" s="5" t="s">
        <v>37</v>
      </c>
      <c r="H100" s="5" t="s">
        <v>446</v>
      </c>
      <c r="I100" s="5" t="s">
        <v>370</v>
      </c>
      <c r="J100" s="5" t="s">
        <v>437</v>
      </c>
      <c r="K100" s="4">
        <v>4</v>
      </c>
      <c r="L100" s="4">
        <v>4</v>
      </c>
      <c r="M100" s="4">
        <v>2</v>
      </c>
      <c r="N100" s="5">
        <v>45</v>
      </c>
      <c r="O100" s="5">
        <v>45</v>
      </c>
      <c r="P100" s="5">
        <v>55</v>
      </c>
      <c r="Q100" s="5">
        <v>145</v>
      </c>
    </row>
    <row r="101" spans="2:17" ht="12.75">
      <c r="B101" s="4" t="s">
        <v>181</v>
      </c>
      <c r="C101" s="15">
        <v>42540</v>
      </c>
      <c r="D101" s="4">
        <v>10</v>
      </c>
      <c r="E101" s="5" t="s">
        <v>406</v>
      </c>
      <c r="F101" s="5">
        <v>7</v>
      </c>
      <c r="G101" s="5" t="s">
        <v>37</v>
      </c>
      <c r="H101" s="5" t="s">
        <v>450</v>
      </c>
      <c r="I101" s="5" t="s">
        <v>449</v>
      </c>
      <c r="J101" s="5" t="s">
        <v>362</v>
      </c>
      <c r="K101" s="4">
        <v>3</v>
      </c>
      <c r="L101" s="4">
        <v>5</v>
      </c>
      <c r="M101" s="4">
        <v>3</v>
      </c>
      <c r="N101" s="5">
        <v>50</v>
      </c>
      <c r="O101" s="5">
        <v>40</v>
      </c>
      <c r="P101" s="5">
        <v>50</v>
      </c>
      <c r="Q101" s="5">
        <v>140</v>
      </c>
    </row>
    <row r="102" spans="2:17" ht="12.75">
      <c r="B102" s="4" t="s">
        <v>181</v>
      </c>
      <c r="C102" s="15">
        <v>42540</v>
      </c>
      <c r="D102" s="4">
        <v>10</v>
      </c>
      <c r="E102" s="5" t="s">
        <v>242</v>
      </c>
      <c r="F102" s="5">
        <v>7</v>
      </c>
      <c r="G102" s="5" t="s">
        <v>37</v>
      </c>
      <c r="H102" s="5" t="s">
        <v>293</v>
      </c>
      <c r="I102" s="5">
        <v>4</v>
      </c>
      <c r="J102" s="5" t="s">
        <v>119</v>
      </c>
      <c r="K102" s="4">
        <v>7</v>
      </c>
      <c r="L102" s="4">
        <v>7</v>
      </c>
      <c r="M102" s="4">
        <v>6</v>
      </c>
      <c r="N102" s="5">
        <v>30</v>
      </c>
      <c r="O102" s="5">
        <v>30</v>
      </c>
      <c r="P102" s="5">
        <v>35</v>
      </c>
      <c r="Q102" s="5">
        <v>95</v>
      </c>
    </row>
    <row r="103" spans="2:17" ht="12.75">
      <c r="B103" s="4" t="s">
        <v>181</v>
      </c>
      <c r="C103" s="15">
        <v>42540</v>
      </c>
      <c r="D103" s="4">
        <v>10</v>
      </c>
      <c r="E103" s="5" t="s">
        <v>60</v>
      </c>
      <c r="F103" s="5">
        <v>7</v>
      </c>
      <c r="G103" s="5" t="s">
        <v>37</v>
      </c>
      <c r="H103" s="5" t="s">
        <v>290</v>
      </c>
      <c r="I103" s="5">
        <v>8</v>
      </c>
      <c r="J103" s="5" t="s">
        <v>119</v>
      </c>
      <c r="K103" s="4">
        <v>5</v>
      </c>
      <c r="L103" s="4">
        <v>3</v>
      </c>
      <c r="M103" s="4">
        <v>4</v>
      </c>
      <c r="N103" s="5">
        <v>40</v>
      </c>
      <c r="O103" s="5">
        <v>50</v>
      </c>
      <c r="P103" s="5">
        <v>45</v>
      </c>
      <c r="Q103" s="5">
        <v>135</v>
      </c>
    </row>
    <row r="104" spans="2:17" ht="12.75">
      <c r="B104" s="4" t="s">
        <v>181</v>
      </c>
      <c r="C104" s="15">
        <v>42540</v>
      </c>
      <c r="D104" s="4">
        <v>10</v>
      </c>
      <c r="E104" s="5" t="s">
        <v>412</v>
      </c>
      <c r="F104" s="5">
        <v>7</v>
      </c>
      <c r="G104" s="5" t="s">
        <v>37</v>
      </c>
      <c r="H104" s="5" t="s">
        <v>291</v>
      </c>
      <c r="I104" s="5" t="s">
        <v>430</v>
      </c>
      <c r="J104" s="5" t="s">
        <v>120</v>
      </c>
      <c r="K104" s="4">
        <v>1</v>
      </c>
      <c r="L104" s="4">
        <v>1</v>
      </c>
      <c r="M104" s="4">
        <v>1</v>
      </c>
      <c r="N104" s="5">
        <v>60</v>
      </c>
      <c r="O104" s="5">
        <v>60</v>
      </c>
      <c r="P104" s="5">
        <v>60</v>
      </c>
      <c r="Q104" s="5">
        <v>180</v>
      </c>
    </row>
    <row r="105" spans="2:17" ht="12.75">
      <c r="B105" s="12" t="s">
        <v>181</v>
      </c>
      <c r="C105" s="16">
        <v>42540</v>
      </c>
      <c r="D105" s="12">
        <v>10</v>
      </c>
      <c r="E105" s="13" t="s">
        <v>407</v>
      </c>
      <c r="F105" s="13">
        <v>7</v>
      </c>
      <c r="G105" s="13" t="s">
        <v>37</v>
      </c>
      <c r="H105" s="13" t="s">
        <v>447</v>
      </c>
      <c r="I105" s="13" t="s">
        <v>448</v>
      </c>
      <c r="J105" s="13" t="s">
        <v>362</v>
      </c>
      <c r="K105" s="12">
        <v>6</v>
      </c>
      <c r="L105" s="12">
        <v>6</v>
      </c>
      <c r="M105" s="12">
        <v>5</v>
      </c>
      <c r="N105" s="13">
        <v>35</v>
      </c>
      <c r="O105" s="13">
        <v>35</v>
      </c>
      <c r="P105" s="13">
        <v>40</v>
      </c>
      <c r="Q105" s="13">
        <v>110</v>
      </c>
    </row>
    <row r="106" spans="2:17" ht="12.75">
      <c r="B106" s="4" t="s">
        <v>181</v>
      </c>
      <c r="C106" s="15">
        <v>42540</v>
      </c>
      <c r="D106" s="4">
        <v>11</v>
      </c>
      <c r="E106" s="5" t="s">
        <v>228</v>
      </c>
      <c r="F106" s="5">
        <v>11</v>
      </c>
      <c r="G106" s="5" t="s">
        <v>37</v>
      </c>
      <c r="H106" s="5" t="s">
        <v>298</v>
      </c>
      <c r="I106" s="5">
        <v>13</v>
      </c>
      <c r="J106" s="5">
        <v>1</v>
      </c>
      <c r="K106" s="4">
        <v>1</v>
      </c>
      <c r="L106" s="4">
        <v>1</v>
      </c>
      <c r="M106" s="4">
        <v>2</v>
      </c>
      <c r="N106" s="5">
        <v>60</v>
      </c>
      <c r="O106" s="5">
        <v>60</v>
      </c>
      <c r="P106" s="5">
        <v>55</v>
      </c>
      <c r="Q106" s="5">
        <v>175</v>
      </c>
    </row>
    <row r="107" spans="2:17" ht="12.75">
      <c r="B107" s="4" t="s">
        <v>181</v>
      </c>
      <c r="C107" s="15">
        <v>42540</v>
      </c>
      <c r="D107" s="4">
        <v>11</v>
      </c>
      <c r="E107" s="5" t="s">
        <v>213</v>
      </c>
      <c r="F107" s="5">
        <v>11</v>
      </c>
      <c r="G107" s="5" t="s">
        <v>35</v>
      </c>
      <c r="H107" s="5" t="s">
        <v>277</v>
      </c>
      <c r="I107" s="5">
        <v>50</v>
      </c>
      <c r="J107" s="5">
        <v>1</v>
      </c>
      <c r="K107" s="4">
        <v>0</v>
      </c>
      <c r="L107" s="4">
        <v>0</v>
      </c>
      <c r="M107" s="4">
        <v>0</v>
      </c>
      <c r="N107" s="5">
        <v>0</v>
      </c>
      <c r="O107" s="5">
        <v>0</v>
      </c>
      <c r="P107" s="5">
        <v>0</v>
      </c>
      <c r="Q107" s="5">
        <v>0</v>
      </c>
    </row>
    <row r="108" spans="2:17" ht="12.75">
      <c r="B108" s="4" t="s">
        <v>181</v>
      </c>
      <c r="C108" s="15">
        <v>42540</v>
      </c>
      <c r="D108" s="4">
        <v>11</v>
      </c>
      <c r="E108" s="5" t="s">
        <v>243</v>
      </c>
      <c r="F108" s="5">
        <v>10</v>
      </c>
      <c r="G108" s="5" t="s">
        <v>37</v>
      </c>
      <c r="H108" s="5" t="s">
        <v>294</v>
      </c>
      <c r="I108" s="5">
        <v>2</v>
      </c>
      <c r="J108" s="5">
        <v>1</v>
      </c>
      <c r="K108" s="4">
        <v>2</v>
      </c>
      <c r="L108" s="4">
        <v>3</v>
      </c>
      <c r="M108" s="4">
        <v>3</v>
      </c>
      <c r="N108" s="5">
        <v>55</v>
      </c>
      <c r="O108" s="5">
        <v>50</v>
      </c>
      <c r="P108" s="5">
        <v>50</v>
      </c>
      <c r="Q108" s="5">
        <v>155</v>
      </c>
    </row>
    <row r="109" spans="2:17" ht="12.75">
      <c r="B109" s="4" t="s">
        <v>181</v>
      </c>
      <c r="C109" s="15">
        <v>42540</v>
      </c>
      <c r="D109" s="4">
        <v>11</v>
      </c>
      <c r="E109" s="5" t="s">
        <v>216</v>
      </c>
      <c r="F109" s="5">
        <v>12</v>
      </c>
      <c r="G109" s="5" t="s">
        <v>35</v>
      </c>
      <c r="H109" s="5" t="s">
        <v>280</v>
      </c>
      <c r="I109" s="5">
        <v>61</v>
      </c>
      <c r="J109" s="5">
        <v>1</v>
      </c>
      <c r="K109" s="4">
        <v>4</v>
      </c>
      <c r="L109" s="4">
        <v>4</v>
      </c>
      <c r="M109" s="4">
        <v>4</v>
      </c>
      <c r="N109" s="5">
        <v>45</v>
      </c>
      <c r="O109" s="5">
        <v>45</v>
      </c>
      <c r="P109" s="5">
        <v>45</v>
      </c>
      <c r="Q109" s="5">
        <v>135</v>
      </c>
    </row>
    <row r="110" spans="2:17" ht="12.75">
      <c r="B110" s="12" t="s">
        <v>181</v>
      </c>
      <c r="C110" s="16">
        <v>42540</v>
      </c>
      <c r="D110" s="12">
        <v>11</v>
      </c>
      <c r="E110" s="13" t="s">
        <v>229</v>
      </c>
      <c r="F110" s="13">
        <v>12</v>
      </c>
      <c r="G110" s="13" t="s">
        <v>37</v>
      </c>
      <c r="H110" s="13" t="s">
        <v>299</v>
      </c>
      <c r="I110" s="13">
        <v>26</v>
      </c>
      <c r="J110" s="13" t="s">
        <v>119</v>
      </c>
      <c r="K110" s="12">
        <v>3</v>
      </c>
      <c r="L110" s="12">
        <v>2</v>
      </c>
      <c r="M110" s="12">
        <v>1</v>
      </c>
      <c r="N110" s="13">
        <v>50</v>
      </c>
      <c r="O110" s="13">
        <v>55</v>
      </c>
      <c r="P110" s="13">
        <v>60</v>
      </c>
      <c r="Q110" s="13">
        <v>165</v>
      </c>
    </row>
    <row r="111" spans="2:17" ht="12.75">
      <c r="B111" s="4" t="s">
        <v>181</v>
      </c>
      <c r="C111" s="15">
        <v>42540</v>
      </c>
      <c r="D111" s="4">
        <v>12</v>
      </c>
      <c r="E111" s="5" t="s">
        <v>219</v>
      </c>
      <c r="F111" s="5">
        <v>16</v>
      </c>
      <c r="G111" s="5" t="s">
        <v>37</v>
      </c>
      <c r="H111" s="5" t="s">
        <v>283</v>
      </c>
      <c r="I111" s="5">
        <v>20</v>
      </c>
      <c r="J111" s="5">
        <v>1</v>
      </c>
      <c r="K111" s="4">
        <v>3</v>
      </c>
      <c r="L111" s="4">
        <v>3</v>
      </c>
      <c r="M111" s="4">
        <v>2</v>
      </c>
      <c r="N111" s="5">
        <v>50</v>
      </c>
      <c r="O111" s="5">
        <v>50</v>
      </c>
      <c r="P111" s="5">
        <v>55</v>
      </c>
      <c r="Q111" s="5">
        <v>155</v>
      </c>
    </row>
    <row r="112" spans="2:17" ht="12.75">
      <c r="B112" s="4" t="s">
        <v>181</v>
      </c>
      <c r="C112" s="15">
        <v>42540</v>
      </c>
      <c r="D112" s="4">
        <v>12</v>
      </c>
      <c r="E112" s="5" t="s">
        <v>408</v>
      </c>
      <c r="F112" s="5">
        <v>13</v>
      </c>
      <c r="G112" s="5" t="s">
        <v>37</v>
      </c>
      <c r="H112" s="5" t="s">
        <v>451</v>
      </c>
      <c r="I112" s="5" t="s">
        <v>362</v>
      </c>
      <c r="J112" s="5" t="s">
        <v>85</v>
      </c>
      <c r="K112" s="4">
        <v>1</v>
      </c>
      <c r="L112" s="4">
        <v>2</v>
      </c>
      <c r="M112" s="4">
        <v>1</v>
      </c>
      <c r="N112" s="5">
        <v>60</v>
      </c>
      <c r="O112" s="5">
        <v>55</v>
      </c>
      <c r="P112" s="5">
        <v>60</v>
      </c>
      <c r="Q112" s="5">
        <v>175</v>
      </c>
    </row>
    <row r="113" spans="2:17" ht="12.75">
      <c r="B113" s="12" t="s">
        <v>181</v>
      </c>
      <c r="C113" s="16">
        <v>42540</v>
      </c>
      <c r="D113" s="12">
        <v>12</v>
      </c>
      <c r="E113" s="13" t="s">
        <v>256</v>
      </c>
      <c r="F113" s="13">
        <v>15</v>
      </c>
      <c r="G113" s="13" t="s">
        <v>37</v>
      </c>
      <c r="H113" s="13">
        <v>18950256</v>
      </c>
      <c r="I113" s="13">
        <v>40</v>
      </c>
      <c r="J113" s="13">
        <v>28</v>
      </c>
      <c r="K113" s="12">
        <v>2</v>
      </c>
      <c r="L113" s="12">
        <v>1</v>
      </c>
      <c r="M113" s="12">
        <v>3</v>
      </c>
      <c r="N113" s="13">
        <v>55</v>
      </c>
      <c r="O113" s="13">
        <v>60</v>
      </c>
      <c r="P113" s="13">
        <v>50</v>
      </c>
      <c r="Q113" s="13">
        <v>165</v>
      </c>
    </row>
    <row r="114" spans="2:17" ht="12.75">
      <c r="B114" s="4" t="s">
        <v>181</v>
      </c>
      <c r="C114" s="15">
        <v>42540</v>
      </c>
      <c r="D114" s="4">
        <v>13</v>
      </c>
      <c r="E114" s="5" t="s">
        <v>245</v>
      </c>
      <c r="F114" s="5">
        <v>56</v>
      </c>
      <c r="G114" s="5" t="s">
        <v>37</v>
      </c>
      <c r="H114" s="5">
        <v>17900491</v>
      </c>
      <c r="I114" s="5">
        <v>491</v>
      </c>
      <c r="J114" s="5">
        <v>28</v>
      </c>
      <c r="K114" s="4">
        <v>2</v>
      </c>
      <c r="L114" s="4">
        <v>2</v>
      </c>
      <c r="M114" s="4">
        <v>2</v>
      </c>
      <c r="N114" s="5">
        <v>55</v>
      </c>
      <c r="O114" s="5">
        <v>55</v>
      </c>
      <c r="P114" s="5">
        <v>55</v>
      </c>
      <c r="Q114" s="5">
        <v>165</v>
      </c>
    </row>
    <row r="115" spans="2:17" ht="12.75">
      <c r="B115" s="4" t="s">
        <v>181</v>
      </c>
      <c r="C115" s="15">
        <v>42540</v>
      </c>
      <c r="D115" s="4">
        <v>13</v>
      </c>
      <c r="E115" s="5" t="s">
        <v>232</v>
      </c>
      <c r="F115" s="5">
        <v>43</v>
      </c>
      <c r="G115" s="5" t="s">
        <v>37</v>
      </c>
      <c r="H115" s="5" t="s">
        <v>302</v>
      </c>
      <c r="I115" s="5">
        <v>2</v>
      </c>
      <c r="J115" s="5" t="s">
        <v>85</v>
      </c>
      <c r="K115" s="4">
        <v>1</v>
      </c>
      <c r="L115" s="4">
        <v>1</v>
      </c>
      <c r="M115" s="4">
        <v>1</v>
      </c>
      <c r="N115" s="5">
        <v>60</v>
      </c>
      <c r="O115" s="5">
        <v>60</v>
      </c>
      <c r="P115" s="5">
        <v>60</v>
      </c>
      <c r="Q115" s="5">
        <v>180</v>
      </c>
    </row>
    <row r="116" spans="2:17" ht="13.5" thickBot="1">
      <c r="B116" s="17" t="s">
        <v>181</v>
      </c>
      <c r="C116" s="18">
        <v>42540</v>
      </c>
      <c r="D116" s="17">
        <v>13</v>
      </c>
      <c r="E116" s="19" t="s">
        <v>410</v>
      </c>
      <c r="F116" s="19">
        <v>40</v>
      </c>
      <c r="G116" s="19" t="s">
        <v>35</v>
      </c>
      <c r="H116" s="19" t="s">
        <v>289</v>
      </c>
      <c r="I116" s="19">
        <v>5</v>
      </c>
      <c r="J116" s="19" t="s">
        <v>119</v>
      </c>
      <c r="K116" s="17">
        <v>3</v>
      </c>
      <c r="L116" s="17">
        <v>3</v>
      </c>
      <c r="M116" s="17">
        <v>3</v>
      </c>
      <c r="N116" s="19">
        <v>50</v>
      </c>
      <c r="O116" s="19">
        <v>50</v>
      </c>
      <c r="P116" s="19">
        <v>50</v>
      </c>
      <c r="Q116" s="19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Q117"/>
  <sheetViews>
    <sheetView zoomScale="85" zoomScaleNormal="85" zoomScalePageLayoutView="0" workbookViewId="0" topLeftCell="A1">
      <selection activeCell="R11" sqref="R11"/>
    </sheetView>
  </sheetViews>
  <sheetFormatPr defaultColWidth="9.140625" defaultRowHeight="12.75"/>
  <cols>
    <col min="1" max="1" width="9.140625" style="11" customWidth="1"/>
    <col min="2" max="2" width="12.57421875" style="11" bestFit="1" customWidth="1"/>
    <col min="3" max="3" width="20.8515625" style="11" bestFit="1" customWidth="1"/>
    <col min="4" max="4" width="5.8515625" style="11" bestFit="1" customWidth="1"/>
    <col min="5" max="5" width="19.421875" style="11" bestFit="1" customWidth="1"/>
    <col min="6" max="6" width="4.8515625" style="11" bestFit="1" customWidth="1"/>
    <col min="7" max="7" width="6.421875" style="11" bestFit="1" customWidth="1"/>
    <col min="8" max="8" width="9.28125" style="11" bestFit="1" customWidth="1"/>
    <col min="9" max="9" width="7.421875" style="11" bestFit="1" customWidth="1"/>
    <col min="10" max="10" width="7.57421875" style="11" bestFit="1" customWidth="1"/>
    <col min="11" max="13" width="7.421875" style="11" bestFit="1" customWidth="1"/>
    <col min="14" max="16" width="8.00390625" style="11" bestFit="1" customWidth="1"/>
    <col min="17" max="17" width="10.57421875" style="11" bestFit="1" customWidth="1"/>
    <col min="18" max="16384" width="9.140625" style="11" customWidth="1"/>
  </cols>
  <sheetData>
    <row r="1" spans="2:17" ht="12.75">
      <c r="B1" s="1" t="s">
        <v>3</v>
      </c>
      <c r="C1" s="1" t="s">
        <v>4</v>
      </c>
      <c r="D1" s="2" t="s">
        <v>26</v>
      </c>
      <c r="E1" s="1" t="s">
        <v>0</v>
      </c>
      <c r="F1" s="2" t="s">
        <v>2</v>
      </c>
      <c r="G1" s="1" t="s">
        <v>7</v>
      </c>
      <c r="H1" s="1" t="s">
        <v>1</v>
      </c>
      <c r="I1" s="2" t="s">
        <v>6</v>
      </c>
      <c r="J1" s="2" t="s">
        <v>175</v>
      </c>
      <c r="K1" s="2" t="s">
        <v>169</v>
      </c>
      <c r="L1" s="2" t="s">
        <v>170</v>
      </c>
      <c r="M1" s="2" t="s">
        <v>171</v>
      </c>
      <c r="N1" s="1" t="s">
        <v>172</v>
      </c>
      <c r="O1" s="1" t="s">
        <v>173</v>
      </c>
      <c r="P1" s="1" t="s">
        <v>174</v>
      </c>
      <c r="Q1" s="1" t="s">
        <v>22</v>
      </c>
    </row>
    <row r="2" spans="2:17" ht="12.75">
      <c r="B2" s="27" t="s">
        <v>507</v>
      </c>
      <c r="C2" s="28" t="s">
        <v>457</v>
      </c>
      <c r="D2" s="27">
        <v>1</v>
      </c>
      <c r="E2" s="11" t="s">
        <v>458</v>
      </c>
      <c r="F2" s="11">
        <v>4</v>
      </c>
      <c r="G2" s="11" t="s">
        <v>27</v>
      </c>
      <c r="H2" s="11">
        <v>18983445</v>
      </c>
      <c r="I2" s="11">
        <v>445</v>
      </c>
      <c r="J2" s="11">
        <v>10</v>
      </c>
      <c r="K2" s="27">
        <v>1</v>
      </c>
      <c r="L2" s="27">
        <v>1</v>
      </c>
      <c r="M2" s="27">
        <v>1</v>
      </c>
      <c r="N2" s="11">
        <v>40</v>
      </c>
      <c r="O2" s="11">
        <v>40</v>
      </c>
      <c r="P2" s="11">
        <v>40</v>
      </c>
      <c r="Q2" s="11">
        <v>120</v>
      </c>
    </row>
    <row r="3" spans="2:17" ht="12.75">
      <c r="B3" s="27" t="s">
        <v>507</v>
      </c>
      <c r="C3" s="28" t="s">
        <v>457</v>
      </c>
      <c r="D3" s="27">
        <v>1</v>
      </c>
      <c r="E3" s="11" t="s">
        <v>459</v>
      </c>
      <c r="F3" s="11">
        <v>4</v>
      </c>
      <c r="G3" s="11" t="s">
        <v>27</v>
      </c>
      <c r="H3" s="11">
        <v>18953927</v>
      </c>
      <c r="I3" s="11">
        <v>927</v>
      </c>
      <c r="J3" s="11">
        <v>28</v>
      </c>
      <c r="K3" s="27">
        <v>2</v>
      </c>
      <c r="L3" s="27">
        <v>2</v>
      </c>
      <c r="M3" s="27">
        <v>2</v>
      </c>
      <c r="N3" s="11">
        <v>35</v>
      </c>
      <c r="O3" s="11">
        <v>35</v>
      </c>
      <c r="P3" s="11">
        <v>35</v>
      </c>
      <c r="Q3" s="11">
        <v>105</v>
      </c>
    </row>
    <row r="4" spans="2:17" ht="12.75">
      <c r="B4" s="27" t="s">
        <v>507</v>
      </c>
      <c r="C4" s="28" t="s">
        <v>457</v>
      </c>
      <c r="D4" s="27">
        <v>2</v>
      </c>
      <c r="E4" s="11" t="s">
        <v>9</v>
      </c>
      <c r="F4" s="11">
        <v>3</v>
      </c>
      <c r="G4" s="11" t="s">
        <v>27</v>
      </c>
      <c r="H4" s="11">
        <v>19023882</v>
      </c>
      <c r="I4" s="11">
        <v>882</v>
      </c>
      <c r="J4" s="11">
        <v>1</v>
      </c>
      <c r="K4" s="27">
        <v>5</v>
      </c>
      <c r="L4" s="27">
        <v>4</v>
      </c>
      <c r="M4" s="27">
        <v>5</v>
      </c>
      <c r="N4" s="11">
        <v>20</v>
      </c>
      <c r="O4" s="11">
        <v>25</v>
      </c>
      <c r="P4" s="11">
        <v>20</v>
      </c>
      <c r="Q4" s="11">
        <v>65</v>
      </c>
    </row>
    <row r="5" spans="2:17" ht="12.75">
      <c r="B5" s="27" t="s">
        <v>507</v>
      </c>
      <c r="C5" s="28" t="s">
        <v>457</v>
      </c>
      <c r="D5" s="27">
        <v>2</v>
      </c>
      <c r="E5" s="11" t="s">
        <v>351</v>
      </c>
      <c r="F5" s="11">
        <v>3</v>
      </c>
      <c r="G5" s="11" t="s">
        <v>27</v>
      </c>
      <c r="H5" s="11" t="s">
        <v>360</v>
      </c>
      <c r="I5" s="11" t="s">
        <v>361</v>
      </c>
      <c r="J5" s="11" t="s">
        <v>362</v>
      </c>
      <c r="K5" s="27">
        <v>3</v>
      </c>
      <c r="L5" s="27">
        <v>5</v>
      </c>
      <c r="M5" s="27">
        <v>4</v>
      </c>
      <c r="N5" s="11">
        <v>30</v>
      </c>
      <c r="O5" s="11">
        <v>20</v>
      </c>
      <c r="P5" s="11">
        <v>25</v>
      </c>
      <c r="Q5" s="11">
        <v>75</v>
      </c>
    </row>
    <row r="6" spans="2:17" ht="12.75">
      <c r="B6" s="27" t="s">
        <v>507</v>
      </c>
      <c r="C6" s="28" t="s">
        <v>457</v>
      </c>
      <c r="D6" s="27">
        <v>2</v>
      </c>
      <c r="E6" s="11" t="s">
        <v>388</v>
      </c>
      <c r="F6" s="11">
        <v>2</v>
      </c>
      <c r="G6" s="11" t="s">
        <v>27</v>
      </c>
      <c r="H6" s="11" t="s">
        <v>413</v>
      </c>
      <c r="I6" s="11" t="s">
        <v>414</v>
      </c>
      <c r="J6" s="11" t="s">
        <v>415</v>
      </c>
      <c r="K6" s="27">
        <v>2</v>
      </c>
      <c r="L6" s="27">
        <v>3</v>
      </c>
      <c r="M6" s="27">
        <v>3</v>
      </c>
      <c r="N6" s="11">
        <v>35</v>
      </c>
      <c r="O6" s="11">
        <v>30</v>
      </c>
      <c r="P6" s="11">
        <v>30</v>
      </c>
      <c r="Q6" s="11">
        <v>95</v>
      </c>
    </row>
    <row r="7" spans="2:17" ht="12.75">
      <c r="B7" s="27" t="s">
        <v>507</v>
      </c>
      <c r="C7" s="28" t="s">
        <v>457</v>
      </c>
      <c r="D7" s="27">
        <v>2</v>
      </c>
      <c r="E7" s="11" t="s">
        <v>460</v>
      </c>
      <c r="F7" s="11">
        <v>3</v>
      </c>
      <c r="G7" s="11" t="s">
        <v>27</v>
      </c>
      <c r="H7" s="11">
        <v>19024005</v>
      </c>
      <c r="I7" s="11">
        <v>5</v>
      </c>
      <c r="J7" s="11">
        <v>0</v>
      </c>
      <c r="K7" s="27">
        <v>1</v>
      </c>
      <c r="L7" s="27">
        <v>1</v>
      </c>
      <c r="M7" s="27">
        <v>1</v>
      </c>
      <c r="N7" s="11">
        <v>40</v>
      </c>
      <c r="O7" s="11">
        <v>40</v>
      </c>
      <c r="P7" s="11">
        <v>40</v>
      </c>
      <c r="Q7" s="11">
        <v>120</v>
      </c>
    </row>
    <row r="8" spans="2:17" ht="12.75">
      <c r="B8" s="27" t="s">
        <v>507</v>
      </c>
      <c r="C8" s="28" t="s">
        <v>457</v>
      </c>
      <c r="D8" s="27">
        <v>2</v>
      </c>
      <c r="E8" s="11" t="s">
        <v>461</v>
      </c>
      <c r="F8" s="11">
        <v>3</v>
      </c>
      <c r="G8" s="11" t="s">
        <v>27</v>
      </c>
      <c r="H8" s="11">
        <v>19813519</v>
      </c>
      <c r="I8" s="11">
        <v>519</v>
      </c>
      <c r="J8" s="11">
        <v>1</v>
      </c>
      <c r="K8" s="27">
        <v>4</v>
      </c>
      <c r="L8" s="27">
        <v>2</v>
      </c>
      <c r="M8" s="27">
        <v>2</v>
      </c>
      <c r="N8" s="11">
        <v>25</v>
      </c>
      <c r="O8" s="11">
        <v>35</v>
      </c>
      <c r="P8" s="11">
        <v>35</v>
      </c>
      <c r="Q8" s="11">
        <v>95</v>
      </c>
    </row>
    <row r="9" spans="2:17" ht="12.75">
      <c r="B9" s="27" t="s">
        <v>507</v>
      </c>
      <c r="C9" s="28" t="s">
        <v>457</v>
      </c>
      <c r="D9" s="27">
        <v>3</v>
      </c>
      <c r="E9" s="11" t="s">
        <v>255</v>
      </c>
      <c r="F9" s="11">
        <v>17</v>
      </c>
      <c r="G9" s="11" t="s">
        <v>29</v>
      </c>
      <c r="H9" s="11">
        <v>18950255</v>
      </c>
      <c r="I9" s="11">
        <v>11</v>
      </c>
      <c r="J9" s="11">
        <v>28</v>
      </c>
      <c r="K9" s="27">
        <v>5</v>
      </c>
      <c r="L9" s="27">
        <v>5</v>
      </c>
      <c r="M9" s="27">
        <v>5</v>
      </c>
      <c r="N9" s="11">
        <v>40</v>
      </c>
      <c r="O9" s="11">
        <v>40</v>
      </c>
      <c r="P9" s="11">
        <v>40</v>
      </c>
      <c r="Q9" s="11">
        <v>120</v>
      </c>
    </row>
    <row r="10" spans="2:17" ht="12.75">
      <c r="B10" s="27" t="s">
        <v>507</v>
      </c>
      <c r="C10" s="28" t="s">
        <v>457</v>
      </c>
      <c r="D10" s="27">
        <v>3</v>
      </c>
      <c r="E10" s="11" t="s">
        <v>25</v>
      </c>
      <c r="F10" s="11">
        <v>60</v>
      </c>
      <c r="G10" s="11" t="s">
        <v>29</v>
      </c>
      <c r="H10" s="11">
        <v>19020100</v>
      </c>
      <c r="I10" s="11">
        <v>10</v>
      </c>
      <c r="J10" s="11">
        <v>10</v>
      </c>
      <c r="K10" s="27">
        <v>1</v>
      </c>
      <c r="L10" s="27">
        <v>1</v>
      </c>
      <c r="M10" s="27">
        <v>3</v>
      </c>
      <c r="N10" s="11">
        <v>60</v>
      </c>
      <c r="O10" s="11">
        <v>60</v>
      </c>
      <c r="P10" s="11">
        <v>50</v>
      </c>
      <c r="Q10" s="11">
        <v>170</v>
      </c>
    </row>
    <row r="11" spans="2:17" ht="12.75">
      <c r="B11" s="27" t="s">
        <v>507</v>
      </c>
      <c r="C11" s="28" t="s">
        <v>457</v>
      </c>
      <c r="D11" s="27">
        <v>3</v>
      </c>
      <c r="E11" s="11" t="s">
        <v>462</v>
      </c>
      <c r="F11" s="11">
        <v>52</v>
      </c>
      <c r="G11" s="11" t="s">
        <v>29</v>
      </c>
      <c r="H11" s="11">
        <v>10311172</v>
      </c>
      <c r="I11" s="11">
        <v>37</v>
      </c>
      <c r="J11" s="11">
        <v>8</v>
      </c>
      <c r="K11" s="27">
        <v>4</v>
      </c>
      <c r="L11" s="27">
        <v>3</v>
      </c>
      <c r="M11" s="27">
        <v>4</v>
      </c>
      <c r="N11" s="11">
        <v>45</v>
      </c>
      <c r="O11" s="11">
        <v>50</v>
      </c>
      <c r="P11" s="11">
        <v>45</v>
      </c>
      <c r="Q11" s="11">
        <v>140</v>
      </c>
    </row>
    <row r="12" spans="2:17" ht="12.75">
      <c r="B12" s="27" t="s">
        <v>507</v>
      </c>
      <c r="C12" s="28" t="s">
        <v>457</v>
      </c>
      <c r="D12" s="27">
        <v>3</v>
      </c>
      <c r="E12" s="11" t="s">
        <v>238</v>
      </c>
      <c r="F12" s="11">
        <v>56</v>
      </c>
      <c r="G12" s="11" t="s">
        <v>29</v>
      </c>
      <c r="H12" s="11">
        <v>17900491</v>
      </c>
      <c r="I12" s="11">
        <v>491</v>
      </c>
      <c r="J12" s="11">
        <v>28</v>
      </c>
      <c r="K12" s="27">
        <v>2</v>
      </c>
      <c r="L12" s="27">
        <v>2</v>
      </c>
      <c r="M12" s="27">
        <v>2</v>
      </c>
      <c r="N12" s="11">
        <v>55</v>
      </c>
      <c r="O12" s="11">
        <v>55</v>
      </c>
      <c r="P12" s="11">
        <v>55</v>
      </c>
      <c r="Q12" s="11">
        <v>165</v>
      </c>
    </row>
    <row r="13" spans="2:17" ht="12.75">
      <c r="B13" s="27" t="s">
        <v>507</v>
      </c>
      <c r="C13" s="28" t="s">
        <v>457</v>
      </c>
      <c r="D13" s="27">
        <v>3</v>
      </c>
      <c r="E13" s="11" t="s">
        <v>19</v>
      </c>
      <c r="F13" s="11">
        <v>47</v>
      </c>
      <c r="G13" s="11" t="s">
        <v>29</v>
      </c>
      <c r="H13" s="11">
        <v>18953426</v>
      </c>
      <c r="I13" s="11" t="s">
        <v>498</v>
      </c>
      <c r="J13" s="11">
        <v>28</v>
      </c>
      <c r="K13" s="27">
        <v>3</v>
      </c>
      <c r="L13" s="27">
        <v>4</v>
      </c>
      <c r="M13" s="27">
        <v>1</v>
      </c>
      <c r="N13" s="11">
        <v>50</v>
      </c>
      <c r="O13" s="11">
        <v>45</v>
      </c>
      <c r="P13" s="11">
        <v>60</v>
      </c>
      <c r="Q13" s="11">
        <v>155</v>
      </c>
    </row>
    <row r="14" spans="2:17" ht="12.75">
      <c r="B14" s="27" t="s">
        <v>507</v>
      </c>
      <c r="C14" s="28" t="s">
        <v>457</v>
      </c>
      <c r="D14" s="27">
        <v>4</v>
      </c>
      <c r="E14" s="11" t="s">
        <v>463</v>
      </c>
      <c r="F14" s="11">
        <v>5</v>
      </c>
      <c r="G14" s="11" t="s">
        <v>33</v>
      </c>
      <c r="H14" s="11">
        <v>15903395</v>
      </c>
      <c r="I14" s="11">
        <v>395</v>
      </c>
      <c r="J14" s="11">
        <v>0</v>
      </c>
      <c r="K14" s="27">
        <v>2</v>
      </c>
      <c r="L14" s="27">
        <v>1</v>
      </c>
      <c r="M14" s="27">
        <v>1</v>
      </c>
      <c r="N14" s="11">
        <v>35</v>
      </c>
      <c r="O14" s="11">
        <v>40</v>
      </c>
      <c r="P14" s="11">
        <v>40</v>
      </c>
      <c r="Q14" s="11">
        <v>115</v>
      </c>
    </row>
    <row r="15" spans="2:17" ht="12.75">
      <c r="B15" s="27" t="s">
        <v>507</v>
      </c>
      <c r="C15" s="28" t="s">
        <v>457</v>
      </c>
      <c r="D15" s="27">
        <v>4</v>
      </c>
      <c r="E15" s="11" t="s">
        <v>464</v>
      </c>
      <c r="F15" s="11">
        <v>5</v>
      </c>
      <c r="G15" s="11" t="s">
        <v>33</v>
      </c>
      <c r="H15" s="11">
        <v>19813568</v>
      </c>
      <c r="I15" s="11">
        <v>568</v>
      </c>
      <c r="J15" s="11">
        <v>1</v>
      </c>
      <c r="K15" s="27">
        <v>4</v>
      </c>
      <c r="L15" s="27">
        <v>4</v>
      </c>
      <c r="M15" s="27">
        <v>3</v>
      </c>
      <c r="N15" s="11">
        <v>25</v>
      </c>
      <c r="O15" s="11">
        <v>25</v>
      </c>
      <c r="P15" s="11">
        <v>30</v>
      </c>
      <c r="Q15" s="11">
        <v>80</v>
      </c>
    </row>
    <row r="16" spans="2:17" ht="12.75">
      <c r="B16" s="27" t="s">
        <v>507</v>
      </c>
      <c r="C16" s="28" t="s">
        <v>457</v>
      </c>
      <c r="D16" s="27">
        <v>4</v>
      </c>
      <c r="E16" s="11" t="s">
        <v>45</v>
      </c>
      <c r="F16" s="11">
        <v>5</v>
      </c>
      <c r="G16" s="11" t="s">
        <v>33</v>
      </c>
      <c r="H16" s="11">
        <v>19023851</v>
      </c>
      <c r="I16" s="11">
        <v>851</v>
      </c>
      <c r="J16" s="11">
        <v>10</v>
      </c>
      <c r="K16" s="27">
        <v>6</v>
      </c>
      <c r="L16" s="27">
        <v>6</v>
      </c>
      <c r="M16" s="27">
        <v>6</v>
      </c>
      <c r="N16" s="11">
        <v>15</v>
      </c>
      <c r="O16" s="11">
        <v>15</v>
      </c>
      <c r="P16" s="11">
        <v>15</v>
      </c>
      <c r="Q16" s="11">
        <v>45</v>
      </c>
    </row>
    <row r="17" spans="2:17" ht="12.75">
      <c r="B17" s="27" t="s">
        <v>507</v>
      </c>
      <c r="C17" s="28" t="s">
        <v>457</v>
      </c>
      <c r="D17" s="27">
        <v>4</v>
      </c>
      <c r="E17" s="11" t="s">
        <v>465</v>
      </c>
      <c r="F17" s="11">
        <v>4</v>
      </c>
      <c r="G17" s="11" t="s">
        <v>33</v>
      </c>
      <c r="H17" s="11">
        <v>19813500</v>
      </c>
      <c r="I17" s="11">
        <v>851</v>
      </c>
      <c r="J17" s="11">
        <v>10</v>
      </c>
      <c r="K17" s="27">
        <v>1</v>
      </c>
      <c r="L17" s="27">
        <v>1</v>
      </c>
      <c r="M17" s="27">
        <v>2</v>
      </c>
      <c r="N17" s="11">
        <v>40</v>
      </c>
      <c r="O17" s="11">
        <v>40</v>
      </c>
      <c r="P17" s="11">
        <v>35</v>
      </c>
      <c r="Q17" s="11">
        <v>115</v>
      </c>
    </row>
    <row r="18" spans="2:17" ht="12.75">
      <c r="B18" s="27" t="s">
        <v>507</v>
      </c>
      <c r="C18" s="28" t="s">
        <v>457</v>
      </c>
      <c r="D18" s="27">
        <v>4</v>
      </c>
      <c r="E18" s="11" t="s">
        <v>466</v>
      </c>
      <c r="F18" s="11">
        <v>5</v>
      </c>
      <c r="G18" s="11" t="s">
        <v>33</v>
      </c>
      <c r="H18" s="11">
        <v>19813509</v>
      </c>
      <c r="I18" s="11">
        <v>509</v>
      </c>
      <c r="J18" s="11">
        <v>10</v>
      </c>
      <c r="K18" s="27">
        <v>3</v>
      </c>
      <c r="L18" s="27">
        <v>3</v>
      </c>
      <c r="M18" s="27">
        <v>4</v>
      </c>
      <c r="N18" s="11">
        <v>30</v>
      </c>
      <c r="O18" s="11">
        <v>30</v>
      </c>
      <c r="P18" s="11">
        <v>25</v>
      </c>
      <c r="Q18" s="11">
        <v>85</v>
      </c>
    </row>
    <row r="19" spans="2:17" ht="12.75">
      <c r="B19" s="27" t="s">
        <v>507</v>
      </c>
      <c r="C19" s="28" t="s">
        <v>457</v>
      </c>
      <c r="D19" s="27">
        <v>4</v>
      </c>
      <c r="E19" s="11" t="s">
        <v>86</v>
      </c>
      <c r="F19" s="11">
        <v>5</v>
      </c>
      <c r="G19" s="11" t="s">
        <v>33</v>
      </c>
      <c r="H19" s="11">
        <v>90003746</v>
      </c>
      <c r="I19" s="11" t="s">
        <v>495</v>
      </c>
      <c r="J19" s="11">
        <v>10</v>
      </c>
      <c r="K19" s="27">
        <v>5</v>
      </c>
      <c r="L19" s="27">
        <v>5</v>
      </c>
      <c r="M19" s="27">
        <v>5</v>
      </c>
      <c r="N19" s="11">
        <v>20</v>
      </c>
      <c r="O19" s="11">
        <v>20</v>
      </c>
      <c r="P19" s="11">
        <v>20</v>
      </c>
      <c r="Q19" s="11">
        <v>60</v>
      </c>
    </row>
    <row r="20" spans="2:17" ht="12.75">
      <c r="B20" s="27" t="s">
        <v>507</v>
      </c>
      <c r="C20" s="28" t="s">
        <v>457</v>
      </c>
      <c r="D20" s="27">
        <v>5</v>
      </c>
      <c r="E20" s="11" t="s">
        <v>467</v>
      </c>
      <c r="F20" s="11">
        <v>7</v>
      </c>
      <c r="G20" s="11" t="s">
        <v>33</v>
      </c>
      <c r="H20" s="11">
        <v>18953921</v>
      </c>
      <c r="I20" s="11">
        <v>921</v>
      </c>
      <c r="J20" s="11">
        <v>28</v>
      </c>
      <c r="K20" s="27">
        <v>4</v>
      </c>
      <c r="L20" s="27">
        <v>3</v>
      </c>
      <c r="M20" s="27">
        <v>2</v>
      </c>
      <c r="N20" s="11">
        <v>25</v>
      </c>
      <c r="O20" s="11">
        <v>30</v>
      </c>
      <c r="P20" s="11">
        <v>35</v>
      </c>
      <c r="Q20" s="11">
        <v>90</v>
      </c>
    </row>
    <row r="21" spans="2:17" ht="12.75">
      <c r="B21" s="27" t="s">
        <v>507</v>
      </c>
      <c r="C21" s="28" t="s">
        <v>457</v>
      </c>
      <c r="D21" s="27">
        <v>5</v>
      </c>
      <c r="E21" s="11" t="s">
        <v>468</v>
      </c>
      <c r="F21" s="11">
        <v>7</v>
      </c>
      <c r="G21" s="11" t="s">
        <v>33</v>
      </c>
      <c r="H21" s="11">
        <v>19813591</v>
      </c>
      <c r="I21" s="11">
        <v>591</v>
      </c>
      <c r="J21" s="11">
        <v>1</v>
      </c>
      <c r="K21" s="27">
        <v>2</v>
      </c>
      <c r="L21" s="27">
        <v>6</v>
      </c>
      <c r="M21" s="27">
        <v>3</v>
      </c>
      <c r="N21" s="11">
        <v>35</v>
      </c>
      <c r="O21" s="11">
        <v>15</v>
      </c>
      <c r="P21" s="11">
        <v>30</v>
      </c>
      <c r="Q21" s="11">
        <v>80</v>
      </c>
    </row>
    <row r="22" spans="2:17" ht="12.75">
      <c r="B22" s="27" t="s">
        <v>507</v>
      </c>
      <c r="C22" s="28" t="s">
        <v>457</v>
      </c>
      <c r="D22" s="27">
        <v>5</v>
      </c>
      <c r="E22" s="11" t="s">
        <v>469</v>
      </c>
      <c r="F22" s="11">
        <v>6</v>
      </c>
      <c r="G22" s="11" t="s">
        <v>33</v>
      </c>
      <c r="H22" s="11">
        <v>15903309</v>
      </c>
      <c r="I22" s="11">
        <v>309</v>
      </c>
      <c r="J22" s="11">
        <v>10</v>
      </c>
      <c r="K22" s="27">
        <v>3</v>
      </c>
      <c r="L22" s="27">
        <v>2</v>
      </c>
      <c r="M22" s="27">
        <v>6</v>
      </c>
      <c r="N22" s="11">
        <v>30</v>
      </c>
      <c r="O22" s="11">
        <v>35</v>
      </c>
      <c r="P22" s="11">
        <v>15</v>
      </c>
      <c r="Q22" s="11">
        <v>80</v>
      </c>
    </row>
    <row r="23" spans="2:17" ht="12.75">
      <c r="B23" s="27" t="s">
        <v>507</v>
      </c>
      <c r="C23" s="28" t="s">
        <v>457</v>
      </c>
      <c r="D23" s="27">
        <v>5</v>
      </c>
      <c r="E23" s="11" t="s">
        <v>470</v>
      </c>
      <c r="F23" s="11">
        <v>7</v>
      </c>
      <c r="G23" s="11" t="s">
        <v>33</v>
      </c>
      <c r="H23" s="11">
        <v>18983432</v>
      </c>
      <c r="I23" s="11">
        <v>432</v>
      </c>
      <c r="J23" s="11">
        <v>10</v>
      </c>
      <c r="K23" s="27">
        <v>1</v>
      </c>
      <c r="L23" s="27">
        <v>1</v>
      </c>
      <c r="M23" s="27">
        <v>1</v>
      </c>
      <c r="N23" s="11">
        <v>40</v>
      </c>
      <c r="O23" s="11">
        <v>40</v>
      </c>
      <c r="P23" s="11">
        <v>40</v>
      </c>
      <c r="Q23" s="11">
        <v>120</v>
      </c>
    </row>
    <row r="24" spans="2:17" ht="12.75">
      <c r="B24" s="27" t="s">
        <v>507</v>
      </c>
      <c r="C24" s="28" t="s">
        <v>457</v>
      </c>
      <c r="D24" s="27">
        <v>5</v>
      </c>
      <c r="E24" s="11" t="s">
        <v>472</v>
      </c>
      <c r="F24" s="11">
        <v>6</v>
      </c>
      <c r="G24" s="11" t="s">
        <v>33</v>
      </c>
      <c r="H24" s="11">
        <v>18983433</v>
      </c>
      <c r="I24" s="11">
        <v>433</v>
      </c>
      <c r="J24" s="11">
        <v>10</v>
      </c>
      <c r="K24" s="27">
        <v>5</v>
      </c>
      <c r="L24" s="27">
        <v>5</v>
      </c>
      <c r="M24" s="27">
        <v>4</v>
      </c>
      <c r="N24" s="11">
        <v>20</v>
      </c>
      <c r="O24" s="11">
        <v>20</v>
      </c>
      <c r="P24" s="11">
        <v>25</v>
      </c>
      <c r="Q24" s="11">
        <v>65</v>
      </c>
    </row>
    <row r="25" spans="2:17" ht="12.75">
      <c r="B25" s="27" t="s">
        <v>507</v>
      </c>
      <c r="C25" s="28" t="s">
        <v>457</v>
      </c>
      <c r="D25" s="27">
        <v>5</v>
      </c>
      <c r="E25" s="11" t="s">
        <v>43</v>
      </c>
      <c r="F25" s="11">
        <v>7</v>
      </c>
      <c r="G25" s="11" t="s">
        <v>33</v>
      </c>
      <c r="H25" s="11">
        <v>18953908</v>
      </c>
      <c r="I25" s="11" t="s">
        <v>471</v>
      </c>
      <c r="J25" s="11">
        <v>28</v>
      </c>
      <c r="K25" s="27">
        <v>6</v>
      </c>
      <c r="L25" s="27">
        <v>4</v>
      </c>
      <c r="M25" s="27">
        <v>5</v>
      </c>
      <c r="N25" s="11">
        <v>15</v>
      </c>
      <c r="O25" s="11">
        <v>25</v>
      </c>
      <c r="P25" s="11">
        <v>20</v>
      </c>
      <c r="Q25" s="11">
        <v>60</v>
      </c>
    </row>
    <row r="26" spans="2:17" ht="12.75">
      <c r="B26" s="27" t="s">
        <v>507</v>
      </c>
      <c r="C26" s="28" t="s">
        <v>457</v>
      </c>
      <c r="D26" s="27">
        <v>6</v>
      </c>
      <c r="E26" s="11" t="s">
        <v>473</v>
      </c>
      <c r="F26" s="11">
        <v>8</v>
      </c>
      <c r="G26" s="11" t="s">
        <v>33</v>
      </c>
      <c r="H26" s="11">
        <v>19813538</v>
      </c>
      <c r="I26" s="11">
        <v>538</v>
      </c>
      <c r="J26" s="11">
        <v>0</v>
      </c>
      <c r="K26" s="27">
        <v>3</v>
      </c>
      <c r="L26" s="27">
        <v>3</v>
      </c>
      <c r="M26" s="27">
        <v>2</v>
      </c>
      <c r="N26" s="11">
        <v>30</v>
      </c>
      <c r="O26" s="11">
        <v>30</v>
      </c>
      <c r="P26" s="11">
        <v>35</v>
      </c>
      <c r="Q26" s="11">
        <v>95</v>
      </c>
    </row>
    <row r="27" spans="2:17" ht="12.75">
      <c r="B27" s="27" t="s">
        <v>507</v>
      </c>
      <c r="C27" s="28" t="s">
        <v>457</v>
      </c>
      <c r="D27" s="27">
        <v>6</v>
      </c>
      <c r="E27" s="11" t="s">
        <v>354</v>
      </c>
      <c r="F27" s="11">
        <v>9</v>
      </c>
      <c r="G27" s="11" t="s">
        <v>33</v>
      </c>
      <c r="H27" s="11" t="s">
        <v>377</v>
      </c>
      <c r="I27" s="11" t="s">
        <v>378</v>
      </c>
      <c r="J27" s="11" t="s">
        <v>370</v>
      </c>
      <c r="K27" s="27">
        <v>5</v>
      </c>
      <c r="L27" s="27">
        <v>5</v>
      </c>
      <c r="M27" s="27">
        <v>4</v>
      </c>
      <c r="N27" s="11">
        <v>20</v>
      </c>
      <c r="O27" s="11">
        <v>20</v>
      </c>
      <c r="P27" s="11">
        <v>25</v>
      </c>
      <c r="Q27" s="11">
        <v>65</v>
      </c>
    </row>
    <row r="28" spans="2:17" ht="12.75">
      <c r="B28" s="27" t="s">
        <v>507</v>
      </c>
      <c r="C28" s="28" t="s">
        <v>457</v>
      </c>
      <c r="D28" s="27">
        <v>6</v>
      </c>
      <c r="E28" s="11" t="s">
        <v>474</v>
      </c>
      <c r="F28" s="11">
        <v>9</v>
      </c>
      <c r="G28" s="11" t="s">
        <v>33</v>
      </c>
      <c r="H28" s="11">
        <v>19813552</v>
      </c>
      <c r="I28" s="11">
        <v>552</v>
      </c>
      <c r="J28" s="11">
        <v>0</v>
      </c>
      <c r="K28" s="27">
        <v>2</v>
      </c>
      <c r="L28" s="27">
        <v>2</v>
      </c>
      <c r="M28" s="27">
        <v>3</v>
      </c>
      <c r="N28" s="11">
        <v>35</v>
      </c>
      <c r="O28" s="11">
        <v>35</v>
      </c>
      <c r="P28" s="11">
        <v>30</v>
      </c>
      <c r="Q28" s="11">
        <v>100</v>
      </c>
    </row>
    <row r="29" spans="2:17" ht="12.75">
      <c r="B29" s="27" t="s">
        <v>507</v>
      </c>
      <c r="C29" s="28" t="s">
        <v>457</v>
      </c>
      <c r="D29" s="27">
        <v>6</v>
      </c>
      <c r="E29" s="11" t="s">
        <v>475</v>
      </c>
      <c r="F29" s="11">
        <v>9</v>
      </c>
      <c r="G29" s="11" t="s">
        <v>33</v>
      </c>
      <c r="H29" s="11">
        <v>15900527</v>
      </c>
      <c r="I29" s="11">
        <v>527</v>
      </c>
      <c r="J29" s="11">
        <v>10</v>
      </c>
      <c r="K29" s="27">
        <v>1</v>
      </c>
      <c r="L29" s="27">
        <v>1</v>
      </c>
      <c r="M29" s="27">
        <v>1</v>
      </c>
      <c r="N29" s="11">
        <v>40</v>
      </c>
      <c r="O29" s="11">
        <v>40</v>
      </c>
      <c r="P29" s="11">
        <v>40</v>
      </c>
      <c r="Q29" s="11">
        <v>120</v>
      </c>
    </row>
    <row r="30" spans="2:17" ht="12.75">
      <c r="B30" s="27" t="s">
        <v>507</v>
      </c>
      <c r="C30" s="28" t="s">
        <v>457</v>
      </c>
      <c r="D30" s="27">
        <v>6</v>
      </c>
      <c r="E30" s="11" t="s">
        <v>476</v>
      </c>
      <c r="F30" s="11">
        <v>8</v>
      </c>
      <c r="G30" s="11" t="s">
        <v>33</v>
      </c>
      <c r="H30" s="11">
        <v>93001145</v>
      </c>
      <c r="I30" s="11">
        <v>145</v>
      </c>
      <c r="J30" s="11">
        <v>1</v>
      </c>
      <c r="K30" s="27">
        <v>4</v>
      </c>
      <c r="L30" s="27">
        <v>4</v>
      </c>
      <c r="M30" s="27">
        <v>5</v>
      </c>
      <c r="N30" s="11">
        <v>25</v>
      </c>
      <c r="O30" s="11">
        <v>25</v>
      </c>
      <c r="P30" s="11">
        <v>20</v>
      </c>
      <c r="Q30" s="11">
        <v>70</v>
      </c>
    </row>
    <row r="31" spans="2:17" ht="12.75">
      <c r="B31" s="27" t="s">
        <v>507</v>
      </c>
      <c r="C31" s="28" t="s">
        <v>457</v>
      </c>
      <c r="D31" s="27">
        <v>7</v>
      </c>
      <c r="E31" s="11" t="s">
        <v>477</v>
      </c>
      <c r="F31" s="11">
        <v>10</v>
      </c>
      <c r="G31" s="11" t="s">
        <v>33</v>
      </c>
      <c r="H31" s="11">
        <v>19813559</v>
      </c>
      <c r="I31" s="11">
        <v>559</v>
      </c>
      <c r="J31" s="11">
        <v>1</v>
      </c>
      <c r="K31" s="27">
        <v>4</v>
      </c>
      <c r="L31" s="27">
        <v>4</v>
      </c>
      <c r="M31" s="27">
        <v>4</v>
      </c>
      <c r="N31" s="11">
        <v>25</v>
      </c>
      <c r="O31" s="11">
        <v>25</v>
      </c>
      <c r="P31" s="11">
        <v>25</v>
      </c>
      <c r="Q31" s="11">
        <v>75</v>
      </c>
    </row>
    <row r="32" spans="2:17" ht="12.75">
      <c r="B32" s="27" t="s">
        <v>507</v>
      </c>
      <c r="C32" s="28" t="s">
        <v>457</v>
      </c>
      <c r="D32" s="27">
        <v>7</v>
      </c>
      <c r="E32" s="11" t="s">
        <v>478</v>
      </c>
      <c r="F32" s="11">
        <v>11</v>
      </c>
      <c r="G32" s="11" t="s">
        <v>33</v>
      </c>
      <c r="H32" s="11">
        <v>18953917</v>
      </c>
      <c r="I32" s="11">
        <v>100</v>
      </c>
      <c r="J32" s="11">
        <v>28</v>
      </c>
      <c r="K32" s="27">
        <v>2</v>
      </c>
      <c r="L32" s="27">
        <v>2</v>
      </c>
      <c r="M32" s="27">
        <v>3</v>
      </c>
      <c r="N32" s="11">
        <v>35</v>
      </c>
      <c r="O32" s="11">
        <v>35</v>
      </c>
      <c r="P32" s="11">
        <v>30</v>
      </c>
      <c r="Q32" s="11">
        <v>100</v>
      </c>
    </row>
    <row r="33" spans="2:17" ht="12.75">
      <c r="B33" s="27" t="s">
        <v>507</v>
      </c>
      <c r="C33" s="28" t="s">
        <v>457</v>
      </c>
      <c r="D33" s="27">
        <v>7</v>
      </c>
      <c r="E33" s="11" t="s">
        <v>47</v>
      </c>
      <c r="F33" s="11">
        <v>11</v>
      </c>
      <c r="G33" s="11" t="s">
        <v>33</v>
      </c>
      <c r="H33" s="11">
        <v>18953942</v>
      </c>
      <c r="I33" s="11" t="s">
        <v>496</v>
      </c>
      <c r="J33" s="11">
        <v>28</v>
      </c>
      <c r="K33" s="27">
        <v>3</v>
      </c>
      <c r="L33" s="27">
        <v>3</v>
      </c>
      <c r="M33" s="27">
        <v>2</v>
      </c>
      <c r="N33" s="11">
        <v>30</v>
      </c>
      <c r="O33" s="11">
        <v>30</v>
      </c>
      <c r="P33" s="11">
        <v>35</v>
      </c>
      <c r="Q33" s="11">
        <v>95</v>
      </c>
    </row>
    <row r="34" spans="2:17" ht="12.75">
      <c r="B34" s="27" t="s">
        <v>507</v>
      </c>
      <c r="C34" s="28" t="s">
        <v>457</v>
      </c>
      <c r="D34" s="27">
        <v>7</v>
      </c>
      <c r="E34" s="11" t="s">
        <v>479</v>
      </c>
      <c r="F34" s="11">
        <v>11</v>
      </c>
      <c r="G34" s="11" t="s">
        <v>33</v>
      </c>
      <c r="H34" s="11">
        <v>18954097</v>
      </c>
      <c r="I34" s="11">
        <v>97</v>
      </c>
      <c r="J34" s="11">
        <v>28</v>
      </c>
      <c r="K34" s="27">
        <v>1</v>
      </c>
      <c r="L34" s="27">
        <v>1</v>
      </c>
      <c r="M34" s="27">
        <v>1</v>
      </c>
      <c r="N34" s="11">
        <v>40</v>
      </c>
      <c r="O34" s="11">
        <v>40</v>
      </c>
      <c r="P34" s="11">
        <v>40</v>
      </c>
      <c r="Q34" s="11">
        <v>120</v>
      </c>
    </row>
    <row r="35" spans="2:17" ht="12.75">
      <c r="B35" s="27" t="s">
        <v>507</v>
      </c>
      <c r="C35" s="28" t="s">
        <v>457</v>
      </c>
      <c r="D35" s="27">
        <v>8</v>
      </c>
      <c r="E35" s="11" t="s">
        <v>398</v>
      </c>
      <c r="F35" s="11">
        <v>13</v>
      </c>
      <c r="G35" s="11" t="s">
        <v>33</v>
      </c>
      <c r="H35" s="11" t="s">
        <v>433</v>
      </c>
      <c r="I35" s="11" t="s">
        <v>434</v>
      </c>
      <c r="J35" s="11" t="s">
        <v>367</v>
      </c>
      <c r="K35" s="27">
        <v>3</v>
      </c>
      <c r="L35" s="27">
        <v>1</v>
      </c>
      <c r="M35" s="27">
        <v>1</v>
      </c>
      <c r="N35" s="11">
        <v>30</v>
      </c>
      <c r="O35" s="11">
        <v>40</v>
      </c>
      <c r="P35" s="11">
        <v>40</v>
      </c>
      <c r="Q35" s="11">
        <v>110</v>
      </c>
    </row>
    <row r="36" spans="2:17" ht="12.75">
      <c r="B36" s="27" t="s">
        <v>507</v>
      </c>
      <c r="C36" s="28" t="s">
        <v>457</v>
      </c>
      <c r="D36" s="27">
        <v>8</v>
      </c>
      <c r="E36" s="11" t="s">
        <v>480</v>
      </c>
      <c r="F36" s="11">
        <v>13</v>
      </c>
      <c r="G36" s="11" t="s">
        <v>33</v>
      </c>
      <c r="H36" s="11">
        <v>10314828</v>
      </c>
      <c r="I36" s="11">
        <v>828</v>
      </c>
      <c r="J36" s="11">
        <v>8</v>
      </c>
      <c r="K36" s="27">
        <v>1</v>
      </c>
      <c r="L36" s="27">
        <v>2</v>
      </c>
      <c r="M36" s="27">
        <v>3</v>
      </c>
      <c r="N36" s="11">
        <v>40</v>
      </c>
      <c r="O36" s="11">
        <v>35</v>
      </c>
      <c r="P36" s="11">
        <v>30</v>
      </c>
      <c r="Q36" s="11">
        <v>105</v>
      </c>
    </row>
    <row r="37" spans="2:17" ht="12.75">
      <c r="B37" s="27" t="s">
        <v>507</v>
      </c>
      <c r="C37" s="28" t="s">
        <v>457</v>
      </c>
      <c r="D37" s="27">
        <v>8</v>
      </c>
      <c r="E37" s="11" t="s">
        <v>336</v>
      </c>
      <c r="F37" s="11">
        <v>13</v>
      </c>
      <c r="G37" s="11" t="s">
        <v>33</v>
      </c>
      <c r="H37" s="11">
        <v>0</v>
      </c>
      <c r="I37" s="11" t="s">
        <v>384</v>
      </c>
      <c r="J37" s="11">
        <v>0</v>
      </c>
      <c r="K37" s="27">
        <v>2</v>
      </c>
      <c r="L37" s="27">
        <v>3</v>
      </c>
      <c r="M37" s="27">
        <v>2</v>
      </c>
      <c r="N37" s="11">
        <v>35</v>
      </c>
      <c r="O37" s="11">
        <v>30</v>
      </c>
      <c r="P37" s="11">
        <v>35</v>
      </c>
      <c r="Q37" s="11">
        <v>100</v>
      </c>
    </row>
    <row r="38" spans="2:17" ht="12.75">
      <c r="B38" s="27" t="s">
        <v>507</v>
      </c>
      <c r="C38" s="28" t="s">
        <v>457</v>
      </c>
      <c r="D38" s="27">
        <v>9</v>
      </c>
      <c r="E38" s="11" t="s">
        <v>44</v>
      </c>
      <c r="F38" s="11">
        <v>6</v>
      </c>
      <c r="G38" s="11" t="s">
        <v>35</v>
      </c>
      <c r="H38" s="11">
        <v>15903259</v>
      </c>
      <c r="I38" s="11" t="s">
        <v>497</v>
      </c>
      <c r="J38" s="11">
        <v>10</v>
      </c>
      <c r="K38" s="27">
        <v>2</v>
      </c>
      <c r="L38" s="27">
        <v>3</v>
      </c>
      <c r="M38" s="27">
        <v>3</v>
      </c>
      <c r="N38" s="11">
        <v>45</v>
      </c>
      <c r="O38" s="11">
        <v>40</v>
      </c>
      <c r="P38" s="11">
        <v>40</v>
      </c>
      <c r="Q38" s="11">
        <v>125</v>
      </c>
    </row>
    <row r="39" spans="2:17" ht="12.75">
      <c r="B39" s="27" t="s">
        <v>507</v>
      </c>
      <c r="C39" s="28" t="s">
        <v>457</v>
      </c>
      <c r="D39" s="27">
        <v>9</v>
      </c>
      <c r="E39" s="11" t="s">
        <v>481</v>
      </c>
      <c r="F39" s="11">
        <v>4</v>
      </c>
      <c r="G39" s="11" t="s">
        <v>35</v>
      </c>
      <c r="H39" s="11">
        <v>18534077</v>
      </c>
      <c r="I39" s="11">
        <v>77</v>
      </c>
      <c r="J39" s="11">
        <v>8</v>
      </c>
      <c r="K39" s="27">
        <v>3</v>
      </c>
      <c r="L39" s="27">
        <v>2</v>
      </c>
      <c r="M39" s="27">
        <v>2</v>
      </c>
      <c r="N39" s="11">
        <v>40</v>
      </c>
      <c r="O39" s="11">
        <v>45</v>
      </c>
      <c r="P39" s="11">
        <v>45</v>
      </c>
      <c r="Q39" s="11">
        <v>130</v>
      </c>
    </row>
    <row r="40" spans="2:17" ht="12.75">
      <c r="B40" s="27" t="s">
        <v>507</v>
      </c>
      <c r="C40" s="28" t="s">
        <v>457</v>
      </c>
      <c r="D40" s="27">
        <v>9</v>
      </c>
      <c r="E40" s="11" t="s">
        <v>394</v>
      </c>
      <c r="F40" s="11">
        <v>6</v>
      </c>
      <c r="G40" s="11" t="s">
        <v>33</v>
      </c>
      <c r="H40" s="11" t="s">
        <v>425</v>
      </c>
      <c r="I40" s="11" t="s">
        <v>426</v>
      </c>
      <c r="J40" s="11" t="s">
        <v>367</v>
      </c>
      <c r="K40" s="27">
        <v>1</v>
      </c>
      <c r="L40" s="27">
        <v>1</v>
      </c>
      <c r="M40" s="27">
        <v>1</v>
      </c>
      <c r="N40" s="11">
        <v>50</v>
      </c>
      <c r="O40" s="11">
        <v>50</v>
      </c>
      <c r="P40" s="11">
        <v>50</v>
      </c>
      <c r="Q40" s="11">
        <v>150</v>
      </c>
    </row>
    <row r="41" spans="2:17" ht="12.75">
      <c r="B41" s="27" t="s">
        <v>507</v>
      </c>
      <c r="C41" s="28" t="s">
        <v>457</v>
      </c>
      <c r="D41" s="27">
        <v>10</v>
      </c>
      <c r="E41" s="11" t="s">
        <v>335</v>
      </c>
      <c r="F41" s="11">
        <v>8</v>
      </c>
      <c r="G41" s="11" t="s">
        <v>35</v>
      </c>
      <c r="H41" s="11" t="s">
        <v>373</v>
      </c>
      <c r="I41" s="11" t="s">
        <v>374</v>
      </c>
      <c r="J41" s="11" t="s">
        <v>367</v>
      </c>
      <c r="K41" s="27">
        <v>3</v>
      </c>
      <c r="L41" s="27">
        <v>3</v>
      </c>
      <c r="M41" s="27">
        <v>2</v>
      </c>
      <c r="N41" s="11">
        <v>40</v>
      </c>
      <c r="O41" s="11">
        <v>40</v>
      </c>
      <c r="P41" s="11">
        <v>45</v>
      </c>
      <c r="Q41" s="11">
        <v>125</v>
      </c>
    </row>
    <row r="42" spans="2:17" ht="12.75">
      <c r="B42" s="27" t="s">
        <v>507</v>
      </c>
      <c r="C42" s="28" t="s">
        <v>457</v>
      </c>
      <c r="D42" s="27">
        <v>10</v>
      </c>
      <c r="E42" s="11" t="s">
        <v>88</v>
      </c>
      <c r="F42" s="11">
        <v>8</v>
      </c>
      <c r="G42" s="11" t="s">
        <v>35</v>
      </c>
      <c r="H42" s="11">
        <v>18530426</v>
      </c>
      <c r="I42" s="11" t="s">
        <v>482</v>
      </c>
      <c r="J42" s="11" t="s">
        <v>430</v>
      </c>
      <c r="K42" s="27">
        <v>1</v>
      </c>
      <c r="L42" s="27">
        <v>1</v>
      </c>
      <c r="M42" s="27">
        <v>1</v>
      </c>
      <c r="N42" s="11">
        <v>50</v>
      </c>
      <c r="O42" s="11">
        <v>50</v>
      </c>
      <c r="P42" s="11">
        <v>50</v>
      </c>
      <c r="Q42" s="11">
        <v>150</v>
      </c>
    </row>
    <row r="43" spans="2:17" ht="12.75">
      <c r="B43" s="27" t="s">
        <v>507</v>
      </c>
      <c r="C43" s="28" t="s">
        <v>457</v>
      </c>
      <c r="D43" s="27">
        <v>10</v>
      </c>
      <c r="E43" s="11" t="s">
        <v>352</v>
      </c>
      <c r="F43" s="11">
        <v>7</v>
      </c>
      <c r="G43" s="11" t="s">
        <v>35</v>
      </c>
      <c r="H43" s="11" t="s">
        <v>368</v>
      </c>
      <c r="I43" s="11" t="s">
        <v>369</v>
      </c>
      <c r="J43" s="11" t="s">
        <v>370</v>
      </c>
      <c r="K43" s="27">
        <v>2</v>
      </c>
      <c r="L43" s="27">
        <v>2</v>
      </c>
      <c r="M43" s="27">
        <v>4</v>
      </c>
      <c r="N43" s="11">
        <v>45</v>
      </c>
      <c r="O43" s="11">
        <v>45</v>
      </c>
      <c r="P43" s="11">
        <v>35</v>
      </c>
      <c r="Q43" s="11">
        <v>125</v>
      </c>
    </row>
    <row r="44" spans="2:17" ht="12.75">
      <c r="B44" s="27" t="s">
        <v>507</v>
      </c>
      <c r="C44" s="28" t="s">
        <v>457</v>
      </c>
      <c r="D44" s="27">
        <v>10</v>
      </c>
      <c r="E44" s="11" t="s">
        <v>483</v>
      </c>
      <c r="F44" s="11">
        <v>8</v>
      </c>
      <c r="G44" s="11" t="s">
        <v>35</v>
      </c>
      <c r="H44" s="11">
        <v>18983239</v>
      </c>
      <c r="I44" s="11">
        <v>239</v>
      </c>
      <c r="J44" s="11">
        <v>10</v>
      </c>
      <c r="K44" s="27">
        <v>5</v>
      </c>
      <c r="L44" s="27">
        <v>5</v>
      </c>
      <c r="M44" s="27">
        <v>3</v>
      </c>
      <c r="N44" s="11">
        <v>30</v>
      </c>
      <c r="O44" s="11">
        <v>30</v>
      </c>
      <c r="P44" s="11">
        <v>40</v>
      </c>
      <c r="Q44" s="11">
        <v>100</v>
      </c>
    </row>
    <row r="45" spans="2:17" ht="12.75">
      <c r="B45" s="27" t="s">
        <v>507</v>
      </c>
      <c r="C45" s="28" t="s">
        <v>457</v>
      </c>
      <c r="D45" s="27">
        <v>10</v>
      </c>
      <c r="E45" s="11" t="s">
        <v>484</v>
      </c>
      <c r="F45" s="11">
        <v>8</v>
      </c>
      <c r="G45" s="11" t="s">
        <v>35</v>
      </c>
      <c r="H45" s="11">
        <v>18983427</v>
      </c>
      <c r="I45" s="11">
        <v>427</v>
      </c>
      <c r="J45" s="11">
        <v>10</v>
      </c>
      <c r="K45" s="27">
        <v>4</v>
      </c>
      <c r="L45" s="27">
        <v>4</v>
      </c>
      <c r="M45" s="27">
        <v>5</v>
      </c>
      <c r="N45" s="11">
        <v>35</v>
      </c>
      <c r="O45" s="11">
        <v>35</v>
      </c>
      <c r="P45" s="11">
        <v>30</v>
      </c>
      <c r="Q45" s="11">
        <v>100</v>
      </c>
    </row>
    <row r="46" spans="2:17" ht="12.75">
      <c r="B46" s="27" t="s">
        <v>507</v>
      </c>
      <c r="C46" s="28" t="s">
        <v>457</v>
      </c>
      <c r="D46" s="27">
        <v>11</v>
      </c>
      <c r="E46" s="11" t="s">
        <v>485</v>
      </c>
      <c r="F46" s="11">
        <v>8</v>
      </c>
      <c r="G46" s="11" t="s">
        <v>37</v>
      </c>
      <c r="H46" s="11">
        <v>11861333</v>
      </c>
      <c r="I46" s="11">
        <v>6</v>
      </c>
      <c r="J46" s="11">
        <v>6</v>
      </c>
      <c r="K46" s="27">
        <v>3</v>
      </c>
      <c r="L46" s="27">
        <v>3</v>
      </c>
      <c r="M46" s="27">
        <v>3</v>
      </c>
      <c r="N46" s="11">
        <v>50</v>
      </c>
      <c r="O46" s="11">
        <v>50</v>
      </c>
      <c r="P46" s="11">
        <v>50</v>
      </c>
      <c r="Q46" s="11">
        <v>150</v>
      </c>
    </row>
    <row r="47" spans="2:17" ht="12.75">
      <c r="B47" s="27" t="s">
        <v>507</v>
      </c>
      <c r="C47" s="28" t="s">
        <v>457</v>
      </c>
      <c r="D47" s="27">
        <v>11</v>
      </c>
      <c r="E47" s="11" t="s">
        <v>486</v>
      </c>
      <c r="F47" s="11">
        <v>8</v>
      </c>
      <c r="G47" s="11" t="s">
        <v>37</v>
      </c>
      <c r="H47" s="11">
        <v>18530282</v>
      </c>
      <c r="I47" s="11">
        <v>1</v>
      </c>
      <c r="J47" s="11" t="s">
        <v>119</v>
      </c>
      <c r="K47" s="27">
        <v>1</v>
      </c>
      <c r="L47" s="27">
        <v>1</v>
      </c>
      <c r="M47" s="27">
        <v>1</v>
      </c>
      <c r="N47" s="11">
        <v>60</v>
      </c>
      <c r="O47" s="11">
        <v>60</v>
      </c>
      <c r="P47" s="11">
        <v>60</v>
      </c>
      <c r="Q47" s="11">
        <v>180</v>
      </c>
    </row>
    <row r="48" spans="2:17" ht="12.75">
      <c r="B48" s="27" t="s">
        <v>507</v>
      </c>
      <c r="C48" s="28" t="s">
        <v>457</v>
      </c>
      <c r="D48" s="27">
        <v>11</v>
      </c>
      <c r="E48" s="11" t="s">
        <v>487</v>
      </c>
      <c r="F48" s="11">
        <v>8</v>
      </c>
      <c r="G48" s="11" t="s">
        <v>37</v>
      </c>
      <c r="H48" s="11">
        <v>0</v>
      </c>
      <c r="I48" s="11">
        <v>13</v>
      </c>
      <c r="J48" s="11">
        <v>0</v>
      </c>
      <c r="K48" s="27">
        <v>2</v>
      </c>
      <c r="L48" s="27">
        <v>2</v>
      </c>
      <c r="M48" s="27">
        <v>2</v>
      </c>
      <c r="N48" s="11">
        <v>55</v>
      </c>
      <c r="O48" s="11">
        <v>55</v>
      </c>
      <c r="P48" s="11">
        <v>55</v>
      </c>
      <c r="Q48" s="11">
        <v>165</v>
      </c>
    </row>
    <row r="49" spans="2:17" ht="12.75">
      <c r="B49" s="27" t="s">
        <v>507</v>
      </c>
      <c r="C49" s="28" t="s">
        <v>457</v>
      </c>
      <c r="D49" s="27">
        <v>12</v>
      </c>
      <c r="E49" s="11" t="s">
        <v>48</v>
      </c>
      <c r="F49" s="11">
        <v>11</v>
      </c>
      <c r="G49" s="11" t="s">
        <v>35</v>
      </c>
      <c r="H49" s="11">
        <v>18953943</v>
      </c>
      <c r="I49" s="11" t="s">
        <v>488</v>
      </c>
      <c r="J49" s="11">
        <v>28</v>
      </c>
      <c r="K49" s="27">
        <v>4</v>
      </c>
      <c r="L49" s="27">
        <v>4</v>
      </c>
      <c r="M49" s="27">
        <v>4</v>
      </c>
      <c r="N49" s="11">
        <v>35</v>
      </c>
      <c r="O49" s="11">
        <v>35</v>
      </c>
      <c r="P49" s="11">
        <v>35</v>
      </c>
      <c r="Q49" s="11">
        <v>105</v>
      </c>
    </row>
    <row r="50" spans="2:17" ht="12.75">
      <c r="B50" s="27" t="s">
        <v>507</v>
      </c>
      <c r="C50" s="28" t="s">
        <v>457</v>
      </c>
      <c r="D50" s="27">
        <v>12</v>
      </c>
      <c r="E50" s="11" t="s">
        <v>161</v>
      </c>
      <c r="F50" s="11">
        <v>12</v>
      </c>
      <c r="G50" s="11" t="s">
        <v>35</v>
      </c>
      <c r="H50" s="11">
        <v>18953912</v>
      </c>
      <c r="I50" s="11">
        <v>912</v>
      </c>
      <c r="J50" s="11">
        <v>28</v>
      </c>
      <c r="K50" s="27">
        <v>1</v>
      </c>
      <c r="L50" s="27">
        <v>1</v>
      </c>
      <c r="M50" s="27">
        <v>1</v>
      </c>
      <c r="N50" s="11">
        <v>50</v>
      </c>
      <c r="O50" s="11">
        <v>50</v>
      </c>
      <c r="P50" s="11">
        <v>50</v>
      </c>
      <c r="Q50" s="11">
        <v>150</v>
      </c>
    </row>
    <row r="51" spans="2:17" ht="12.75">
      <c r="B51" s="27" t="s">
        <v>507</v>
      </c>
      <c r="C51" s="28" t="s">
        <v>457</v>
      </c>
      <c r="D51" s="27">
        <v>12</v>
      </c>
      <c r="E51" s="11" t="s">
        <v>67</v>
      </c>
      <c r="F51" s="11">
        <v>11</v>
      </c>
      <c r="G51" s="11" t="s">
        <v>35</v>
      </c>
      <c r="H51" s="11">
        <v>19020133</v>
      </c>
      <c r="I51" s="11" t="s">
        <v>489</v>
      </c>
      <c r="J51" s="11">
        <v>10</v>
      </c>
      <c r="K51" s="27">
        <v>2</v>
      </c>
      <c r="L51" s="27">
        <v>3</v>
      </c>
      <c r="M51" s="27">
        <v>3</v>
      </c>
      <c r="N51" s="11">
        <v>45</v>
      </c>
      <c r="O51" s="11">
        <v>40</v>
      </c>
      <c r="P51" s="11">
        <v>40</v>
      </c>
      <c r="Q51" s="11">
        <v>125</v>
      </c>
    </row>
    <row r="52" spans="2:17" ht="12.75">
      <c r="B52" s="27" t="s">
        <v>507</v>
      </c>
      <c r="C52" s="28" t="s">
        <v>457</v>
      </c>
      <c r="D52" s="27">
        <v>12</v>
      </c>
      <c r="E52" s="11" t="s">
        <v>490</v>
      </c>
      <c r="F52" s="11">
        <v>10</v>
      </c>
      <c r="G52" s="11" t="s">
        <v>35</v>
      </c>
      <c r="H52" s="11">
        <v>0</v>
      </c>
      <c r="I52" s="11">
        <v>748</v>
      </c>
      <c r="J52" s="11">
        <v>0</v>
      </c>
      <c r="K52" s="27">
        <v>3</v>
      </c>
      <c r="L52" s="27">
        <v>2</v>
      </c>
      <c r="M52" s="27">
        <v>2</v>
      </c>
      <c r="N52" s="11">
        <v>40</v>
      </c>
      <c r="O52" s="11">
        <v>45</v>
      </c>
      <c r="P52" s="11">
        <v>45</v>
      </c>
      <c r="Q52" s="11">
        <v>130</v>
      </c>
    </row>
    <row r="53" spans="2:17" ht="12.75">
      <c r="B53" s="27" t="s">
        <v>507</v>
      </c>
      <c r="C53" s="28" t="s">
        <v>457</v>
      </c>
      <c r="D53" s="27">
        <v>13</v>
      </c>
      <c r="E53" s="11" t="s">
        <v>338</v>
      </c>
      <c r="F53" s="11">
        <v>14</v>
      </c>
      <c r="G53" s="11" t="s">
        <v>35</v>
      </c>
      <c r="H53" s="11" t="s">
        <v>491</v>
      </c>
      <c r="I53" s="11" t="s">
        <v>385</v>
      </c>
      <c r="J53" s="11" t="s">
        <v>370</v>
      </c>
      <c r="K53" s="27">
        <v>1</v>
      </c>
      <c r="L53" s="27">
        <v>1</v>
      </c>
      <c r="M53" s="27">
        <v>1</v>
      </c>
      <c r="N53" s="11">
        <v>50</v>
      </c>
      <c r="O53" s="11">
        <v>50</v>
      </c>
      <c r="P53" s="11">
        <v>50</v>
      </c>
      <c r="Q53" s="11">
        <v>150</v>
      </c>
    </row>
    <row r="54" spans="2:17" ht="12.75">
      <c r="B54" s="27" t="s">
        <v>507</v>
      </c>
      <c r="C54" s="28" t="s">
        <v>457</v>
      </c>
      <c r="D54" s="27">
        <v>13</v>
      </c>
      <c r="E54" s="11" t="s">
        <v>83</v>
      </c>
      <c r="F54" s="11">
        <v>15</v>
      </c>
      <c r="G54" s="11" t="s">
        <v>33</v>
      </c>
      <c r="H54" s="11">
        <v>15903313</v>
      </c>
      <c r="I54" s="11" t="s">
        <v>367</v>
      </c>
      <c r="J54" s="11" t="s">
        <v>492</v>
      </c>
      <c r="K54" s="27">
        <v>3</v>
      </c>
      <c r="L54" s="27">
        <v>3</v>
      </c>
      <c r="M54" s="27">
        <v>3</v>
      </c>
      <c r="N54" s="11">
        <v>40</v>
      </c>
      <c r="O54" s="11">
        <v>40</v>
      </c>
      <c r="P54" s="11">
        <v>40</v>
      </c>
      <c r="Q54" s="11">
        <v>120</v>
      </c>
    </row>
    <row r="55" spans="2:17" ht="12.75">
      <c r="B55" s="27" t="s">
        <v>507</v>
      </c>
      <c r="C55" s="28" t="s">
        <v>457</v>
      </c>
      <c r="D55" s="27">
        <v>13</v>
      </c>
      <c r="E55" s="11" t="s">
        <v>216</v>
      </c>
      <c r="F55" s="11">
        <v>13</v>
      </c>
      <c r="G55" s="11" t="s">
        <v>35</v>
      </c>
      <c r="H55" s="11" t="s">
        <v>280</v>
      </c>
      <c r="I55" s="11">
        <v>61</v>
      </c>
      <c r="J55" s="11">
        <v>1</v>
      </c>
      <c r="K55" s="27">
        <v>2</v>
      </c>
      <c r="L55" s="27">
        <v>2</v>
      </c>
      <c r="M55" s="27">
        <v>2</v>
      </c>
      <c r="N55" s="11">
        <v>45</v>
      </c>
      <c r="O55" s="11">
        <v>45</v>
      </c>
      <c r="P55" s="11">
        <v>45</v>
      </c>
      <c r="Q55" s="11">
        <v>135</v>
      </c>
    </row>
    <row r="56" spans="2:17" ht="12.75">
      <c r="B56" s="27" t="s">
        <v>507</v>
      </c>
      <c r="C56" s="28" t="s">
        <v>457</v>
      </c>
      <c r="D56" s="27">
        <v>14</v>
      </c>
      <c r="E56" s="11" t="s">
        <v>256</v>
      </c>
      <c r="F56" s="11">
        <v>17</v>
      </c>
      <c r="G56" s="11" t="s">
        <v>37</v>
      </c>
      <c r="H56" s="11">
        <v>18950256</v>
      </c>
      <c r="I56" s="11">
        <v>40</v>
      </c>
      <c r="J56" s="11">
        <v>28</v>
      </c>
      <c r="K56" s="27">
        <v>2</v>
      </c>
      <c r="L56" s="27">
        <v>1</v>
      </c>
      <c r="M56" s="27">
        <v>1</v>
      </c>
      <c r="N56" s="11">
        <v>55</v>
      </c>
      <c r="O56" s="11">
        <v>60</v>
      </c>
      <c r="P56" s="11">
        <v>60</v>
      </c>
      <c r="Q56" s="11">
        <v>175</v>
      </c>
    </row>
    <row r="57" spans="2:17" ht="12.75">
      <c r="B57" s="27" t="s">
        <v>507</v>
      </c>
      <c r="C57" s="28" t="s">
        <v>457</v>
      </c>
      <c r="D57" s="27">
        <v>14</v>
      </c>
      <c r="E57" s="11" t="s">
        <v>78</v>
      </c>
      <c r="F57" s="11">
        <v>30</v>
      </c>
      <c r="G57" s="11" t="s">
        <v>37</v>
      </c>
      <c r="H57" s="11">
        <v>18980164</v>
      </c>
      <c r="I57" s="11" t="s">
        <v>493</v>
      </c>
      <c r="J57" s="11">
        <v>10</v>
      </c>
      <c r="K57" s="27">
        <v>0</v>
      </c>
      <c r="L57" s="27">
        <v>0</v>
      </c>
      <c r="M57" s="27">
        <v>0</v>
      </c>
      <c r="N57" s="11">
        <v>0</v>
      </c>
      <c r="O57" s="11">
        <v>0</v>
      </c>
      <c r="P57" s="11">
        <v>0</v>
      </c>
      <c r="Q57" s="11">
        <v>0</v>
      </c>
    </row>
    <row r="58" spans="2:17" ht="12.75">
      <c r="B58" s="27" t="s">
        <v>507</v>
      </c>
      <c r="C58" s="28" t="s">
        <v>457</v>
      </c>
      <c r="D58" s="27">
        <v>14</v>
      </c>
      <c r="E58" s="11" t="s">
        <v>71</v>
      </c>
      <c r="F58" s="11">
        <v>16</v>
      </c>
      <c r="G58" s="11" t="s">
        <v>37</v>
      </c>
      <c r="H58" s="11">
        <v>19020117</v>
      </c>
      <c r="I58" s="11" t="s">
        <v>494</v>
      </c>
      <c r="J58" s="11">
        <v>10</v>
      </c>
      <c r="K58" s="27">
        <v>1</v>
      </c>
      <c r="L58" s="27">
        <v>2</v>
      </c>
      <c r="M58" s="27">
        <v>2</v>
      </c>
      <c r="N58" s="11">
        <v>60</v>
      </c>
      <c r="O58" s="11">
        <v>55</v>
      </c>
      <c r="P58" s="11">
        <v>55</v>
      </c>
      <c r="Q58" s="11">
        <v>170</v>
      </c>
    </row>
    <row r="59" spans="2:17" ht="12.75">
      <c r="B59" s="27" t="s">
        <v>507</v>
      </c>
      <c r="C59" s="28" t="s">
        <v>457</v>
      </c>
      <c r="D59" s="27">
        <v>14</v>
      </c>
      <c r="E59" s="11" t="s">
        <v>245</v>
      </c>
      <c r="F59" s="11">
        <v>56</v>
      </c>
      <c r="G59" s="11" t="s">
        <v>37</v>
      </c>
      <c r="H59" s="11">
        <v>17900491</v>
      </c>
      <c r="I59" s="11">
        <v>491</v>
      </c>
      <c r="J59" s="11">
        <v>28</v>
      </c>
      <c r="K59" s="27">
        <v>3</v>
      </c>
      <c r="L59" s="27">
        <v>3</v>
      </c>
      <c r="M59" s="27">
        <v>3</v>
      </c>
      <c r="N59" s="11">
        <v>50</v>
      </c>
      <c r="O59" s="11">
        <v>50</v>
      </c>
      <c r="P59" s="11">
        <v>50</v>
      </c>
      <c r="Q59" s="11">
        <v>150</v>
      </c>
    </row>
    <row r="60" spans="2:17" ht="12.75">
      <c r="B60" s="27" t="s">
        <v>507</v>
      </c>
      <c r="C60" s="28" t="s">
        <v>499</v>
      </c>
      <c r="D60" s="27">
        <v>1</v>
      </c>
      <c r="E60" s="11" t="s">
        <v>500</v>
      </c>
      <c r="F60" s="11">
        <v>4</v>
      </c>
      <c r="G60" s="11" t="s">
        <v>27</v>
      </c>
      <c r="H60" s="11">
        <v>19813534</v>
      </c>
      <c r="I60" s="11">
        <v>534</v>
      </c>
      <c r="J60" s="11">
        <v>1</v>
      </c>
      <c r="K60" s="27">
        <v>3</v>
      </c>
      <c r="L60" s="27">
        <v>3</v>
      </c>
      <c r="M60" s="27">
        <v>3</v>
      </c>
      <c r="N60" s="11">
        <v>30</v>
      </c>
      <c r="O60" s="11">
        <v>30</v>
      </c>
      <c r="P60" s="11">
        <v>30</v>
      </c>
      <c r="Q60" s="11">
        <v>90</v>
      </c>
    </row>
    <row r="61" spans="2:17" ht="12.75">
      <c r="B61" s="27" t="s">
        <v>507</v>
      </c>
      <c r="C61" s="28" t="s">
        <v>499</v>
      </c>
      <c r="D61" s="27">
        <v>1</v>
      </c>
      <c r="E61" s="11" t="s">
        <v>459</v>
      </c>
      <c r="F61" s="11">
        <v>4</v>
      </c>
      <c r="G61" s="11" t="s">
        <v>27</v>
      </c>
      <c r="H61" s="11">
        <v>18953927</v>
      </c>
      <c r="I61" s="11">
        <v>927</v>
      </c>
      <c r="J61" s="11">
        <v>28</v>
      </c>
      <c r="K61" s="27">
        <v>1</v>
      </c>
      <c r="L61" s="27">
        <v>2</v>
      </c>
      <c r="M61" s="27">
        <v>2</v>
      </c>
      <c r="N61" s="11">
        <v>40</v>
      </c>
      <c r="O61" s="11">
        <v>35</v>
      </c>
      <c r="P61" s="11">
        <v>35</v>
      </c>
      <c r="Q61" s="11">
        <v>110</v>
      </c>
    </row>
    <row r="62" spans="2:17" ht="12.75">
      <c r="B62" s="27" t="s">
        <v>507</v>
      </c>
      <c r="C62" s="28" t="s">
        <v>499</v>
      </c>
      <c r="D62" s="27">
        <v>1</v>
      </c>
      <c r="E62" s="11" t="s">
        <v>458</v>
      </c>
      <c r="F62" s="11">
        <v>4</v>
      </c>
      <c r="G62" s="11" t="s">
        <v>27</v>
      </c>
      <c r="H62" s="11">
        <v>18983445</v>
      </c>
      <c r="I62" s="11">
        <v>445</v>
      </c>
      <c r="J62" s="11">
        <v>10</v>
      </c>
      <c r="K62" s="27">
        <v>2</v>
      </c>
      <c r="L62" s="27">
        <v>1</v>
      </c>
      <c r="M62" s="27">
        <v>1</v>
      </c>
      <c r="N62" s="11">
        <v>35</v>
      </c>
      <c r="O62" s="11">
        <v>40</v>
      </c>
      <c r="P62" s="11">
        <v>40</v>
      </c>
      <c r="Q62" s="11">
        <v>115</v>
      </c>
    </row>
    <row r="63" spans="2:17" ht="12.75">
      <c r="B63" s="27" t="s">
        <v>507</v>
      </c>
      <c r="C63" s="28" t="s">
        <v>499</v>
      </c>
      <c r="D63" s="27">
        <v>2</v>
      </c>
      <c r="E63" s="11" t="s">
        <v>501</v>
      </c>
      <c r="F63" s="11">
        <v>2</v>
      </c>
      <c r="G63" s="11" t="s">
        <v>27</v>
      </c>
      <c r="H63" s="11">
        <v>93000598</v>
      </c>
      <c r="I63" s="11">
        <v>598</v>
      </c>
      <c r="J63" s="11">
        <v>10</v>
      </c>
      <c r="K63" s="27">
        <v>1</v>
      </c>
      <c r="L63" s="27">
        <v>1</v>
      </c>
      <c r="M63" s="27">
        <v>1</v>
      </c>
      <c r="N63" s="11">
        <v>40</v>
      </c>
      <c r="O63" s="11">
        <v>40</v>
      </c>
      <c r="P63" s="11">
        <v>40</v>
      </c>
      <c r="Q63" s="11">
        <v>120</v>
      </c>
    </row>
    <row r="64" spans="2:17" ht="12.75">
      <c r="B64" s="27" t="s">
        <v>507</v>
      </c>
      <c r="C64" s="28" t="s">
        <v>499</v>
      </c>
      <c r="D64" s="27">
        <v>2</v>
      </c>
      <c r="E64" s="11" t="s">
        <v>502</v>
      </c>
      <c r="F64" s="11">
        <v>2</v>
      </c>
      <c r="G64" s="11" t="s">
        <v>27</v>
      </c>
      <c r="H64" s="11">
        <v>19813602</v>
      </c>
      <c r="I64" s="11">
        <v>602</v>
      </c>
      <c r="J64" s="11">
        <v>1</v>
      </c>
      <c r="K64" s="27">
        <v>2</v>
      </c>
      <c r="L64" s="27">
        <v>0</v>
      </c>
      <c r="M64" s="27">
        <v>0</v>
      </c>
      <c r="N64" s="11">
        <v>35</v>
      </c>
      <c r="O64" s="11">
        <v>0</v>
      </c>
      <c r="P64" s="11">
        <v>0</v>
      </c>
      <c r="Q64" s="11">
        <v>35</v>
      </c>
    </row>
    <row r="65" spans="2:17" ht="12.75">
      <c r="B65" s="27" t="s">
        <v>507</v>
      </c>
      <c r="C65" s="28" t="s">
        <v>499</v>
      </c>
      <c r="D65" s="27">
        <v>2</v>
      </c>
      <c r="E65" s="11" t="s">
        <v>503</v>
      </c>
      <c r="F65" s="11">
        <v>2</v>
      </c>
      <c r="G65" s="11" t="s">
        <v>27</v>
      </c>
      <c r="H65" s="11">
        <v>19813603</v>
      </c>
      <c r="I65" s="11">
        <v>603</v>
      </c>
      <c r="J65" s="11">
        <v>1</v>
      </c>
      <c r="K65" s="27">
        <v>3</v>
      </c>
      <c r="L65" s="27">
        <v>0</v>
      </c>
      <c r="M65" s="27">
        <v>0</v>
      </c>
      <c r="N65" s="11">
        <v>30</v>
      </c>
      <c r="O65" s="11">
        <v>0</v>
      </c>
      <c r="P65" s="11">
        <v>0</v>
      </c>
      <c r="Q65" s="11">
        <v>30</v>
      </c>
    </row>
    <row r="66" spans="2:17" ht="12.75">
      <c r="B66" s="27" t="s">
        <v>507</v>
      </c>
      <c r="C66" s="28" t="s">
        <v>499</v>
      </c>
      <c r="D66" s="11">
        <v>3</v>
      </c>
      <c r="E66" s="11" t="s">
        <v>351</v>
      </c>
      <c r="F66" s="11">
        <v>3</v>
      </c>
      <c r="G66" s="11" t="s">
        <v>27</v>
      </c>
      <c r="H66" s="11" t="s">
        <v>360</v>
      </c>
      <c r="I66" s="11" t="s">
        <v>361</v>
      </c>
      <c r="J66" s="11" t="s">
        <v>362</v>
      </c>
      <c r="K66" s="27">
        <v>2</v>
      </c>
      <c r="L66" s="27">
        <v>2</v>
      </c>
      <c r="M66" s="27">
        <v>2</v>
      </c>
      <c r="N66" s="11">
        <v>35</v>
      </c>
      <c r="O66" s="11">
        <v>35</v>
      </c>
      <c r="P66" s="11">
        <v>35</v>
      </c>
      <c r="Q66" s="11">
        <v>105</v>
      </c>
    </row>
    <row r="67" spans="2:17" ht="12.75">
      <c r="B67" s="27" t="s">
        <v>507</v>
      </c>
      <c r="C67" s="28" t="s">
        <v>499</v>
      </c>
      <c r="D67" s="27">
        <v>3</v>
      </c>
      <c r="E67" s="11" t="s">
        <v>504</v>
      </c>
      <c r="F67" s="11">
        <v>3</v>
      </c>
      <c r="G67" s="11" t="s">
        <v>27</v>
      </c>
      <c r="H67" s="11">
        <v>93000957</v>
      </c>
      <c r="I67" s="11">
        <v>957</v>
      </c>
      <c r="J67" s="11">
        <v>10</v>
      </c>
      <c r="K67" s="27">
        <v>3</v>
      </c>
      <c r="L67" s="27">
        <v>3</v>
      </c>
      <c r="M67" s="27">
        <v>4</v>
      </c>
      <c r="N67" s="11">
        <v>30</v>
      </c>
      <c r="O67" s="11">
        <v>30</v>
      </c>
      <c r="P67" s="11">
        <v>25</v>
      </c>
      <c r="Q67" s="11">
        <v>85</v>
      </c>
    </row>
    <row r="68" spans="2:17" ht="12.75">
      <c r="B68" s="27" t="s">
        <v>507</v>
      </c>
      <c r="C68" s="28" t="s">
        <v>499</v>
      </c>
      <c r="D68" s="27">
        <v>3</v>
      </c>
      <c r="E68" s="11" t="s">
        <v>9</v>
      </c>
      <c r="F68" s="11">
        <v>3</v>
      </c>
      <c r="G68" s="11" t="s">
        <v>27</v>
      </c>
      <c r="H68" s="11">
        <v>19023882</v>
      </c>
      <c r="I68" s="11">
        <v>882</v>
      </c>
      <c r="J68" s="11">
        <v>1</v>
      </c>
      <c r="K68" s="27">
        <v>4</v>
      </c>
      <c r="L68" s="27">
        <v>4</v>
      </c>
      <c r="M68" s="27">
        <v>3</v>
      </c>
      <c r="N68" s="11">
        <v>25</v>
      </c>
      <c r="O68" s="11">
        <v>25</v>
      </c>
      <c r="P68" s="11">
        <v>30</v>
      </c>
      <c r="Q68" s="11">
        <v>80</v>
      </c>
    </row>
    <row r="69" spans="2:17" ht="12.75">
      <c r="B69" s="27" t="s">
        <v>507</v>
      </c>
      <c r="C69" s="28" t="s">
        <v>499</v>
      </c>
      <c r="D69" s="27">
        <v>3</v>
      </c>
      <c r="E69" s="11" t="s">
        <v>460</v>
      </c>
      <c r="F69" s="11">
        <v>3</v>
      </c>
      <c r="G69" s="11" t="s">
        <v>27</v>
      </c>
      <c r="H69" s="11">
        <v>19024005</v>
      </c>
      <c r="I69" s="11">
        <v>5</v>
      </c>
      <c r="J69" s="11">
        <v>0</v>
      </c>
      <c r="K69" s="27">
        <v>1</v>
      </c>
      <c r="L69" s="27">
        <v>1</v>
      </c>
      <c r="M69" s="27">
        <v>1</v>
      </c>
      <c r="N69" s="11">
        <v>40</v>
      </c>
      <c r="O69" s="11">
        <v>40</v>
      </c>
      <c r="P69" s="11">
        <v>40</v>
      </c>
      <c r="Q69" s="11">
        <v>120</v>
      </c>
    </row>
    <row r="70" spans="2:17" ht="12.75">
      <c r="B70" s="27" t="s">
        <v>507</v>
      </c>
      <c r="C70" s="28" t="s">
        <v>499</v>
      </c>
      <c r="D70" s="11">
        <v>4</v>
      </c>
      <c r="E70" s="11" t="s">
        <v>19</v>
      </c>
      <c r="F70" s="11">
        <v>47</v>
      </c>
      <c r="G70" s="11" t="s">
        <v>29</v>
      </c>
      <c r="H70" s="11">
        <v>18953426</v>
      </c>
      <c r="I70" s="11" t="s">
        <v>498</v>
      </c>
      <c r="J70" s="11">
        <v>28</v>
      </c>
      <c r="K70" s="27">
        <v>4</v>
      </c>
      <c r="L70" s="27">
        <v>3</v>
      </c>
      <c r="M70" s="27">
        <v>3</v>
      </c>
      <c r="N70" s="11">
        <v>45</v>
      </c>
      <c r="O70" s="11">
        <v>50</v>
      </c>
      <c r="P70" s="11">
        <v>50</v>
      </c>
      <c r="Q70" s="11">
        <v>145</v>
      </c>
    </row>
    <row r="71" spans="2:17" ht="12.75">
      <c r="B71" s="27" t="s">
        <v>507</v>
      </c>
      <c r="C71" s="28" t="s">
        <v>499</v>
      </c>
      <c r="D71" s="27">
        <v>4</v>
      </c>
      <c r="E71" s="11" t="s">
        <v>25</v>
      </c>
      <c r="F71" s="11">
        <v>60</v>
      </c>
      <c r="G71" s="11" t="s">
        <v>29</v>
      </c>
      <c r="H71" s="11">
        <v>19020100</v>
      </c>
      <c r="I71" s="11">
        <v>10</v>
      </c>
      <c r="J71" s="11">
        <v>10</v>
      </c>
      <c r="K71" s="27">
        <v>2</v>
      </c>
      <c r="L71" s="27">
        <v>1</v>
      </c>
      <c r="M71" s="27">
        <v>1</v>
      </c>
      <c r="N71" s="11">
        <v>55</v>
      </c>
      <c r="O71" s="11">
        <v>60</v>
      </c>
      <c r="P71" s="11">
        <v>60</v>
      </c>
      <c r="Q71" s="11">
        <v>175</v>
      </c>
    </row>
    <row r="72" spans="2:17" ht="12.75">
      <c r="B72" s="27" t="s">
        <v>507</v>
      </c>
      <c r="C72" s="28" t="s">
        <v>499</v>
      </c>
      <c r="D72" s="27">
        <v>4</v>
      </c>
      <c r="E72" s="11" t="s">
        <v>255</v>
      </c>
      <c r="F72" s="11">
        <v>17</v>
      </c>
      <c r="G72" s="11" t="s">
        <v>29</v>
      </c>
      <c r="H72" s="11">
        <v>18950255</v>
      </c>
      <c r="I72" s="11">
        <v>11</v>
      </c>
      <c r="J72" s="11">
        <v>28</v>
      </c>
      <c r="K72" s="27">
        <v>1</v>
      </c>
      <c r="L72" s="27">
        <v>4</v>
      </c>
      <c r="M72" s="27">
        <v>2</v>
      </c>
      <c r="N72" s="11">
        <v>60</v>
      </c>
      <c r="O72" s="11">
        <v>45</v>
      </c>
      <c r="P72" s="11">
        <v>55</v>
      </c>
      <c r="Q72" s="11">
        <v>160</v>
      </c>
    </row>
    <row r="73" spans="2:17" ht="12.75">
      <c r="B73" s="27" t="s">
        <v>507</v>
      </c>
      <c r="C73" s="28" t="s">
        <v>499</v>
      </c>
      <c r="D73" s="27">
        <v>4</v>
      </c>
      <c r="E73" s="11" t="s">
        <v>238</v>
      </c>
      <c r="F73" s="11">
        <v>56</v>
      </c>
      <c r="G73" s="11" t="s">
        <v>29</v>
      </c>
      <c r="H73" s="11">
        <v>17900491</v>
      </c>
      <c r="I73" s="11">
        <v>491</v>
      </c>
      <c r="J73" s="11">
        <v>28</v>
      </c>
      <c r="K73" s="27">
        <v>3</v>
      </c>
      <c r="L73" s="27">
        <v>2</v>
      </c>
      <c r="M73" s="27">
        <v>4</v>
      </c>
      <c r="N73" s="11">
        <v>50</v>
      </c>
      <c r="O73" s="11">
        <v>55</v>
      </c>
      <c r="P73" s="11">
        <v>45</v>
      </c>
      <c r="Q73" s="11">
        <v>150</v>
      </c>
    </row>
    <row r="74" spans="2:17" ht="12.75">
      <c r="B74" s="27" t="s">
        <v>507</v>
      </c>
      <c r="C74" s="28" t="s">
        <v>499</v>
      </c>
      <c r="D74" s="11">
        <v>5</v>
      </c>
      <c r="E74" s="11" t="s">
        <v>465</v>
      </c>
      <c r="F74" s="11">
        <v>4</v>
      </c>
      <c r="G74" s="11" t="s">
        <v>33</v>
      </c>
      <c r="H74" s="11">
        <v>19813500</v>
      </c>
      <c r="I74" s="11">
        <v>851</v>
      </c>
      <c r="J74" s="11">
        <v>10</v>
      </c>
      <c r="K74" s="27">
        <v>4</v>
      </c>
      <c r="L74" s="27">
        <v>3</v>
      </c>
      <c r="M74" s="27">
        <v>3</v>
      </c>
      <c r="N74" s="11">
        <v>25</v>
      </c>
      <c r="O74" s="11">
        <v>30</v>
      </c>
      <c r="P74" s="11">
        <v>30</v>
      </c>
      <c r="Q74" s="11">
        <v>85</v>
      </c>
    </row>
    <row r="75" spans="2:17" ht="12.75">
      <c r="B75" s="27" t="s">
        <v>507</v>
      </c>
      <c r="C75" s="28" t="s">
        <v>499</v>
      </c>
      <c r="D75" s="27">
        <v>5</v>
      </c>
      <c r="E75" s="11" t="s">
        <v>463</v>
      </c>
      <c r="F75" s="11">
        <v>5</v>
      </c>
      <c r="G75" s="11" t="s">
        <v>33</v>
      </c>
      <c r="H75" s="11">
        <v>15903395</v>
      </c>
      <c r="I75" s="11">
        <v>395</v>
      </c>
      <c r="J75" s="11">
        <v>0</v>
      </c>
      <c r="K75" s="27">
        <v>1</v>
      </c>
      <c r="L75" s="27">
        <v>1</v>
      </c>
      <c r="M75" s="27">
        <v>2</v>
      </c>
      <c r="N75" s="11">
        <v>40</v>
      </c>
      <c r="O75" s="11">
        <v>40</v>
      </c>
      <c r="P75" s="11">
        <v>35</v>
      </c>
      <c r="Q75" s="11">
        <v>115</v>
      </c>
    </row>
    <row r="76" spans="2:17" ht="12.75">
      <c r="B76" s="27" t="s">
        <v>507</v>
      </c>
      <c r="C76" s="28" t="s">
        <v>499</v>
      </c>
      <c r="D76" s="27">
        <v>5</v>
      </c>
      <c r="E76" s="11" t="s">
        <v>466</v>
      </c>
      <c r="F76" s="11">
        <v>5</v>
      </c>
      <c r="G76" s="11" t="s">
        <v>33</v>
      </c>
      <c r="H76" s="11">
        <v>19813509</v>
      </c>
      <c r="I76" s="11">
        <v>509</v>
      </c>
      <c r="J76" s="11">
        <v>10</v>
      </c>
      <c r="K76" s="27">
        <v>2</v>
      </c>
      <c r="L76" s="27">
        <v>2</v>
      </c>
      <c r="M76" s="27">
        <v>1</v>
      </c>
      <c r="N76" s="11">
        <v>35</v>
      </c>
      <c r="O76" s="11">
        <v>35</v>
      </c>
      <c r="P76" s="11">
        <v>40</v>
      </c>
      <c r="Q76" s="11">
        <v>110</v>
      </c>
    </row>
    <row r="77" spans="2:17" ht="12.75">
      <c r="B77" s="27" t="s">
        <v>507</v>
      </c>
      <c r="C77" s="28" t="s">
        <v>499</v>
      </c>
      <c r="D77" s="27">
        <v>5</v>
      </c>
      <c r="E77" s="11" t="s">
        <v>45</v>
      </c>
      <c r="F77" s="11">
        <v>5</v>
      </c>
      <c r="G77" s="11" t="s">
        <v>33</v>
      </c>
      <c r="H77" s="11">
        <v>19023851</v>
      </c>
      <c r="I77" s="11">
        <v>851</v>
      </c>
      <c r="J77" s="11">
        <v>10</v>
      </c>
      <c r="K77" s="27">
        <v>5</v>
      </c>
      <c r="L77" s="27">
        <v>5</v>
      </c>
      <c r="M77" s="27">
        <v>5</v>
      </c>
      <c r="N77" s="11">
        <v>20</v>
      </c>
      <c r="O77" s="11">
        <v>20</v>
      </c>
      <c r="P77" s="11">
        <v>20</v>
      </c>
      <c r="Q77" s="11">
        <v>60</v>
      </c>
    </row>
    <row r="78" spans="2:17" ht="12.75">
      <c r="B78" s="27" t="s">
        <v>507</v>
      </c>
      <c r="C78" s="28" t="s">
        <v>499</v>
      </c>
      <c r="D78" s="27">
        <v>5</v>
      </c>
      <c r="E78" s="11" t="s">
        <v>86</v>
      </c>
      <c r="F78" s="11">
        <v>5</v>
      </c>
      <c r="G78" s="11" t="s">
        <v>33</v>
      </c>
      <c r="H78" s="11">
        <v>90003746</v>
      </c>
      <c r="I78" s="11" t="s">
        <v>495</v>
      </c>
      <c r="J78" s="11">
        <v>10</v>
      </c>
      <c r="K78" s="27">
        <v>3</v>
      </c>
      <c r="L78" s="27">
        <v>4</v>
      </c>
      <c r="M78" s="27">
        <v>4</v>
      </c>
      <c r="N78" s="11">
        <v>30</v>
      </c>
      <c r="O78" s="11">
        <v>25</v>
      </c>
      <c r="P78" s="11">
        <v>25</v>
      </c>
      <c r="Q78" s="11">
        <v>80</v>
      </c>
    </row>
    <row r="79" spans="2:17" ht="12.75">
      <c r="B79" s="27" t="s">
        <v>507</v>
      </c>
      <c r="C79" s="28" t="s">
        <v>499</v>
      </c>
      <c r="D79" s="11">
        <v>6</v>
      </c>
      <c r="E79" s="11" t="s">
        <v>470</v>
      </c>
      <c r="F79" s="11">
        <v>7</v>
      </c>
      <c r="G79" s="11" t="s">
        <v>33</v>
      </c>
      <c r="H79" s="11">
        <v>18983432</v>
      </c>
      <c r="I79" s="11">
        <v>432</v>
      </c>
      <c r="J79" s="11">
        <v>10</v>
      </c>
      <c r="K79" s="27">
        <v>1</v>
      </c>
      <c r="L79" s="27">
        <v>1</v>
      </c>
      <c r="M79" s="27">
        <v>1</v>
      </c>
      <c r="N79" s="11">
        <v>40</v>
      </c>
      <c r="O79" s="11">
        <v>40</v>
      </c>
      <c r="P79" s="11">
        <v>40</v>
      </c>
      <c r="Q79" s="11">
        <v>120</v>
      </c>
    </row>
    <row r="80" spans="2:17" ht="12.75">
      <c r="B80" s="27" t="s">
        <v>507</v>
      </c>
      <c r="C80" s="28" t="s">
        <v>499</v>
      </c>
      <c r="D80" s="27">
        <v>6</v>
      </c>
      <c r="E80" s="11" t="s">
        <v>469</v>
      </c>
      <c r="F80" s="11">
        <v>6</v>
      </c>
      <c r="G80" s="11" t="s">
        <v>33</v>
      </c>
      <c r="H80" s="11">
        <v>15903309</v>
      </c>
      <c r="I80" s="11">
        <v>309</v>
      </c>
      <c r="J80" s="11">
        <v>10</v>
      </c>
      <c r="K80" s="27">
        <v>4</v>
      </c>
      <c r="L80" s="27">
        <v>4</v>
      </c>
      <c r="M80" s="27">
        <v>4</v>
      </c>
      <c r="N80" s="11">
        <v>25</v>
      </c>
      <c r="O80" s="11">
        <v>25</v>
      </c>
      <c r="P80" s="11">
        <v>25</v>
      </c>
      <c r="Q80" s="11">
        <v>75</v>
      </c>
    </row>
    <row r="81" spans="2:17" ht="12.75">
      <c r="B81" s="27" t="s">
        <v>507</v>
      </c>
      <c r="C81" s="28" t="s">
        <v>499</v>
      </c>
      <c r="D81" s="27">
        <v>6</v>
      </c>
      <c r="E81" s="11" t="s">
        <v>43</v>
      </c>
      <c r="F81" s="11">
        <v>7</v>
      </c>
      <c r="G81" s="11" t="s">
        <v>33</v>
      </c>
      <c r="H81" s="11">
        <v>18953908</v>
      </c>
      <c r="I81" s="11" t="s">
        <v>471</v>
      </c>
      <c r="J81" s="11">
        <v>28</v>
      </c>
      <c r="K81" s="27">
        <v>6</v>
      </c>
      <c r="L81" s="27">
        <v>6</v>
      </c>
      <c r="M81" s="27">
        <v>6</v>
      </c>
      <c r="N81" s="11">
        <v>15</v>
      </c>
      <c r="O81" s="11">
        <v>15</v>
      </c>
      <c r="P81" s="11">
        <v>15</v>
      </c>
      <c r="Q81" s="11">
        <v>45</v>
      </c>
    </row>
    <row r="82" spans="2:17" ht="12.75">
      <c r="B82" s="27" t="s">
        <v>507</v>
      </c>
      <c r="C82" s="28" t="s">
        <v>499</v>
      </c>
      <c r="D82" s="27">
        <v>6</v>
      </c>
      <c r="E82" s="11" t="s">
        <v>472</v>
      </c>
      <c r="F82" s="11">
        <v>6</v>
      </c>
      <c r="G82" s="11" t="s">
        <v>33</v>
      </c>
      <c r="H82" s="11">
        <v>18983433</v>
      </c>
      <c r="I82" s="11">
        <v>433</v>
      </c>
      <c r="J82" s="11">
        <v>10</v>
      </c>
      <c r="K82" s="27">
        <v>5</v>
      </c>
      <c r="L82" s="27">
        <v>5</v>
      </c>
      <c r="M82" s="27">
        <v>5</v>
      </c>
      <c r="N82" s="11">
        <v>20</v>
      </c>
      <c r="O82" s="11">
        <v>20</v>
      </c>
      <c r="P82" s="11">
        <v>20</v>
      </c>
      <c r="Q82" s="11">
        <v>60</v>
      </c>
    </row>
    <row r="83" spans="2:17" ht="12.75">
      <c r="B83" s="27" t="s">
        <v>507</v>
      </c>
      <c r="C83" s="28" t="s">
        <v>499</v>
      </c>
      <c r="D83" s="27">
        <v>6</v>
      </c>
      <c r="E83" s="11" t="s">
        <v>468</v>
      </c>
      <c r="F83" s="11">
        <v>7</v>
      </c>
      <c r="G83" s="11" t="s">
        <v>33</v>
      </c>
      <c r="H83" s="11">
        <v>19813591</v>
      </c>
      <c r="I83" s="11">
        <v>591</v>
      </c>
      <c r="J83" s="11">
        <v>1</v>
      </c>
      <c r="K83" s="27">
        <v>3</v>
      </c>
      <c r="L83" s="27">
        <v>3</v>
      </c>
      <c r="M83" s="27">
        <v>3</v>
      </c>
      <c r="N83" s="11">
        <v>30</v>
      </c>
      <c r="O83" s="11">
        <v>30</v>
      </c>
      <c r="P83" s="11">
        <v>30</v>
      </c>
      <c r="Q83" s="11">
        <v>90</v>
      </c>
    </row>
    <row r="84" spans="2:17" ht="12.75">
      <c r="B84" s="27" t="s">
        <v>507</v>
      </c>
      <c r="C84" s="28" t="s">
        <v>499</v>
      </c>
      <c r="D84" s="27">
        <v>6</v>
      </c>
      <c r="E84" s="11" t="s">
        <v>467</v>
      </c>
      <c r="F84" s="11">
        <v>7</v>
      </c>
      <c r="G84" s="11" t="s">
        <v>33</v>
      </c>
      <c r="H84" s="11">
        <v>18953921</v>
      </c>
      <c r="I84" s="11">
        <v>921</v>
      </c>
      <c r="J84" s="11">
        <v>28</v>
      </c>
      <c r="K84" s="27">
        <v>2</v>
      </c>
      <c r="L84" s="27">
        <v>2</v>
      </c>
      <c r="M84" s="27">
        <v>2</v>
      </c>
      <c r="N84" s="11">
        <v>35</v>
      </c>
      <c r="O84" s="11">
        <v>35</v>
      </c>
      <c r="P84" s="11">
        <v>35</v>
      </c>
      <c r="Q84" s="11">
        <v>105</v>
      </c>
    </row>
    <row r="85" spans="2:17" ht="12.75">
      <c r="B85" s="27" t="s">
        <v>507</v>
      </c>
      <c r="C85" s="28" t="s">
        <v>499</v>
      </c>
      <c r="D85" s="11">
        <v>7</v>
      </c>
      <c r="E85" s="11" t="s">
        <v>476</v>
      </c>
      <c r="F85" s="11">
        <v>8</v>
      </c>
      <c r="G85" s="11" t="s">
        <v>33</v>
      </c>
      <c r="H85" s="11">
        <v>93001145</v>
      </c>
      <c r="I85" s="11">
        <v>145</v>
      </c>
      <c r="J85" s="11">
        <v>1</v>
      </c>
      <c r="K85" s="27">
        <v>5</v>
      </c>
      <c r="L85" s="27">
        <v>4</v>
      </c>
      <c r="M85" s="27">
        <v>4</v>
      </c>
      <c r="N85" s="11">
        <v>20</v>
      </c>
      <c r="O85" s="11">
        <v>25</v>
      </c>
      <c r="P85" s="11">
        <v>25</v>
      </c>
      <c r="Q85" s="11">
        <v>70</v>
      </c>
    </row>
    <row r="86" spans="2:17" ht="12.75">
      <c r="B86" s="27" t="s">
        <v>507</v>
      </c>
      <c r="C86" s="28" t="s">
        <v>499</v>
      </c>
      <c r="D86" s="27">
        <v>7</v>
      </c>
      <c r="E86" s="11" t="s">
        <v>473</v>
      </c>
      <c r="F86" s="11">
        <v>8</v>
      </c>
      <c r="G86" s="11" t="s">
        <v>33</v>
      </c>
      <c r="H86" s="11">
        <v>19813538</v>
      </c>
      <c r="I86" s="11">
        <v>538</v>
      </c>
      <c r="J86" s="11">
        <v>0</v>
      </c>
      <c r="K86" s="27">
        <v>4</v>
      </c>
      <c r="L86" s="27">
        <v>3</v>
      </c>
      <c r="M86" s="27">
        <v>3</v>
      </c>
      <c r="N86" s="11">
        <v>25</v>
      </c>
      <c r="O86" s="11">
        <v>30</v>
      </c>
      <c r="P86" s="11">
        <v>30</v>
      </c>
      <c r="Q86" s="11">
        <v>85</v>
      </c>
    </row>
    <row r="87" spans="2:17" ht="12.75">
      <c r="B87" s="27" t="s">
        <v>507</v>
      </c>
      <c r="C87" s="28" t="s">
        <v>499</v>
      </c>
      <c r="D87" s="27">
        <v>7</v>
      </c>
      <c r="E87" s="11" t="s">
        <v>474</v>
      </c>
      <c r="F87" s="11">
        <v>9</v>
      </c>
      <c r="G87" s="11" t="s">
        <v>33</v>
      </c>
      <c r="H87" s="11">
        <v>19813552</v>
      </c>
      <c r="I87" s="11">
        <v>552</v>
      </c>
      <c r="J87" s="11">
        <v>0</v>
      </c>
      <c r="K87" s="27">
        <v>2</v>
      </c>
      <c r="L87" s="27">
        <v>2</v>
      </c>
      <c r="M87" s="27">
        <v>2</v>
      </c>
      <c r="N87" s="11">
        <v>35</v>
      </c>
      <c r="O87" s="11">
        <v>35</v>
      </c>
      <c r="P87" s="11">
        <v>35</v>
      </c>
      <c r="Q87" s="11">
        <v>105</v>
      </c>
    </row>
    <row r="88" spans="2:17" ht="12.75">
      <c r="B88" s="27" t="s">
        <v>507</v>
      </c>
      <c r="C88" s="28" t="s">
        <v>499</v>
      </c>
      <c r="D88" s="27">
        <v>7</v>
      </c>
      <c r="E88" s="11" t="s">
        <v>354</v>
      </c>
      <c r="F88" s="11">
        <v>9</v>
      </c>
      <c r="G88" s="11" t="s">
        <v>33</v>
      </c>
      <c r="H88" s="11" t="s">
        <v>377</v>
      </c>
      <c r="I88" s="11" t="s">
        <v>378</v>
      </c>
      <c r="J88" s="11" t="s">
        <v>370</v>
      </c>
      <c r="K88" s="27">
        <v>3</v>
      </c>
      <c r="L88" s="27">
        <v>5</v>
      </c>
      <c r="M88" s="27">
        <v>5</v>
      </c>
      <c r="N88" s="11">
        <v>30</v>
      </c>
      <c r="O88" s="11">
        <v>20</v>
      </c>
      <c r="P88" s="11">
        <v>20</v>
      </c>
      <c r="Q88" s="11">
        <v>70</v>
      </c>
    </row>
    <row r="89" spans="2:17" ht="12.75">
      <c r="B89" s="27" t="s">
        <v>507</v>
      </c>
      <c r="C89" s="28" t="s">
        <v>499</v>
      </c>
      <c r="D89" s="27">
        <v>7</v>
      </c>
      <c r="E89" s="11" t="s">
        <v>475</v>
      </c>
      <c r="F89" s="11">
        <v>9</v>
      </c>
      <c r="G89" s="11" t="s">
        <v>33</v>
      </c>
      <c r="H89" s="11">
        <v>15900527</v>
      </c>
      <c r="I89" s="11">
        <v>527</v>
      </c>
      <c r="J89" s="11">
        <v>10</v>
      </c>
      <c r="K89" s="27">
        <v>1</v>
      </c>
      <c r="L89" s="27">
        <v>1</v>
      </c>
      <c r="M89" s="27">
        <v>1</v>
      </c>
      <c r="N89" s="11">
        <v>40</v>
      </c>
      <c r="O89" s="11">
        <v>40</v>
      </c>
      <c r="P89" s="11">
        <v>40</v>
      </c>
      <c r="Q89" s="11">
        <v>120</v>
      </c>
    </row>
    <row r="90" spans="2:17" ht="12.75">
      <c r="B90" s="27" t="s">
        <v>507</v>
      </c>
      <c r="C90" s="28" t="s">
        <v>499</v>
      </c>
      <c r="D90" s="11">
        <v>8</v>
      </c>
      <c r="E90" s="11" t="s">
        <v>479</v>
      </c>
      <c r="F90" s="11">
        <v>11</v>
      </c>
      <c r="G90" s="11" t="s">
        <v>33</v>
      </c>
      <c r="H90" s="11">
        <v>18954097</v>
      </c>
      <c r="I90" s="11">
        <v>97</v>
      </c>
      <c r="J90" s="11">
        <v>28</v>
      </c>
      <c r="K90" s="27">
        <v>1</v>
      </c>
      <c r="L90" s="27">
        <v>1</v>
      </c>
      <c r="M90" s="27">
        <v>1</v>
      </c>
      <c r="N90" s="11">
        <v>40</v>
      </c>
      <c r="O90" s="11">
        <v>40</v>
      </c>
      <c r="P90" s="11">
        <v>40</v>
      </c>
      <c r="Q90" s="11">
        <v>120</v>
      </c>
    </row>
    <row r="91" spans="2:17" ht="12.75">
      <c r="B91" s="27" t="s">
        <v>507</v>
      </c>
      <c r="C91" s="28" t="s">
        <v>499</v>
      </c>
      <c r="D91" s="27">
        <v>8</v>
      </c>
      <c r="E91" s="11" t="s">
        <v>47</v>
      </c>
      <c r="F91" s="11">
        <v>11</v>
      </c>
      <c r="G91" s="11" t="s">
        <v>33</v>
      </c>
      <c r="H91" s="11">
        <v>18953942</v>
      </c>
      <c r="I91" s="11" t="s">
        <v>496</v>
      </c>
      <c r="J91" s="11">
        <v>28</v>
      </c>
      <c r="K91" s="27">
        <v>4</v>
      </c>
      <c r="L91" s="27">
        <v>4</v>
      </c>
      <c r="M91" s="27">
        <v>3</v>
      </c>
      <c r="N91" s="11">
        <v>25</v>
      </c>
      <c r="O91" s="11">
        <v>25</v>
      </c>
      <c r="P91" s="11">
        <v>30</v>
      </c>
      <c r="Q91" s="11">
        <v>80</v>
      </c>
    </row>
    <row r="92" spans="2:17" ht="12.75">
      <c r="B92" s="27" t="s">
        <v>507</v>
      </c>
      <c r="C92" s="28" t="s">
        <v>499</v>
      </c>
      <c r="D92" s="27">
        <v>8</v>
      </c>
      <c r="E92" s="11" t="s">
        <v>477</v>
      </c>
      <c r="F92" s="11">
        <v>10</v>
      </c>
      <c r="G92" s="11" t="s">
        <v>33</v>
      </c>
      <c r="H92" s="11">
        <v>19813559</v>
      </c>
      <c r="I92" s="11">
        <v>559</v>
      </c>
      <c r="J92" s="11">
        <v>1</v>
      </c>
      <c r="K92" s="27">
        <v>2</v>
      </c>
      <c r="L92" s="27">
        <v>2</v>
      </c>
      <c r="M92" s="27">
        <v>2</v>
      </c>
      <c r="N92" s="11">
        <v>35</v>
      </c>
      <c r="O92" s="11">
        <v>35</v>
      </c>
      <c r="P92" s="11">
        <v>35</v>
      </c>
      <c r="Q92" s="11">
        <v>105</v>
      </c>
    </row>
    <row r="93" spans="2:17" ht="12.75">
      <c r="B93" s="27" t="s">
        <v>507</v>
      </c>
      <c r="C93" s="28" t="s">
        <v>499</v>
      </c>
      <c r="D93" s="27">
        <v>8</v>
      </c>
      <c r="E93" s="11" t="s">
        <v>478</v>
      </c>
      <c r="F93" s="11">
        <v>11</v>
      </c>
      <c r="G93" s="11" t="s">
        <v>33</v>
      </c>
      <c r="H93" s="11">
        <v>18953917</v>
      </c>
      <c r="I93" s="11">
        <v>100</v>
      </c>
      <c r="J93" s="11">
        <v>28</v>
      </c>
      <c r="K93" s="27">
        <v>3</v>
      </c>
      <c r="L93" s="27">
        <v>3</v>
      </c>
      <c r="M93" s="27">
        <v>4</v>
      </c>
      <c r="N93" s="11">
        <v>30</v>
      </c>
      <c r="O93" s="11">
        <v>30</v>
      </c>
      <c r="P93" s="11">
        <v>25</v>
      </c>
      <c r="Q93" s="11">
        <v>85</v>
      </c>
    </row>
    <row r="94" spans="2:17" ht="12.75">
      <c r="B94" s="27" t="s">
        <v>507</v>
      </c>
      <c r="C94" s="28" t="s">
        <v>499</v>
      </c>
      <c r="D94" s="27">
        <v>9</v>
      </c>
      <c r="E94" s="11" t="s">
        <v>336</v>
      </c>
      <c r="F94" s="11">
        <v>13</v>
      </c>
      <c r="G94" s="11" t="s">
        <v>33</v>
      </c>
      <c r="H94" s="11">
        <v>0</v>
      </c>
      <c r="I94" s="11" t="s">
        <v>384</v>
      </c>
      <c r="J94" s="11">
        <v>0</v>
      </c>
      <c r="K94" s="27">
        <v>3</v>
      </c>
      <c r="L94" s="27">
        <v>1</v>
      </c>
      <c r="M94" s="27">
        <v>4</v>
      </c>
      <c r="N94" s="11">
        <v>30</v>
      </c>
      <c r="O94" s="11">
        <v>40</v>
      </c>
      <c r="P94" s="11">
        <v>25</v>
      </c>
      <c r="Q94" s="11">
        <v>95</v>
      </c>
    </row>
    <row r="95" spans="2:17" ht="12.75">
      <c r="B95" s="27" t="s">
        <v>507</v>
      </c>
      <c r="C95" s="28" t="s">
        <v>499</v>
      </c>
      <c r="D95" s="27">
        <v>9</v>
      </c>
      <c r="E95" s="11" t="s">
        <v>505</v>
      </c>
      <c r="F95" s="11">
        <v>12</v>
      </c>
      <c r="G95" s="11" t="s">
        <v>33</v>
      </c>
      <c r="H95" s="11">
        <v>15903402</v>
      </c>
      <c r="I95" s="11">
        <v>402</v>
      </c>
      <c r="J95" s="11">
        <v>1</v>
      </c>
      <c r="K95" s="27">
        <v>2</v>
      </c>
      <c r="L95" s="27">
        <v>4</v>
      </c>
      <c r="M95" s="27">
        <v>2</v>
      </c>
      <c r="N95" s="11">
        <v>35</v>
      </c>
      <c r="O95" s="11">
        <v>25</v>
      </c>
      <c r="P95" s="11">
        <v>35</v>
      </c>
      <c r="Q95" s="11">
        <v>95</v>
      </c>
    </row>
    <row r="96" spans="2:17" ht="12.75">
      <c r="B96" s="27" t="s">
        <v>507</v>
      </c>
      <c r="C96" s="28" t="s">
        <v>499</v>
      </c>
      <c r="D96" s="27">
        <v>9</v>
      </c>
      <c r="E96" s="11" t="s">
        <v>506</v>
      </c>
      <c r="F96" s="11">
        <v>13</v>
      </c>
      <c r="G96" s="11" t="s">
        <v>33</v>
      </c>
      <c r="H96" s="11">
        <v>18953967</v>
      </c>
      <c r="I96" s="11">
        <v>143</v>
      </c>
      <c r="J96" s="11">
        <v>28</v>
      </c>
      <c r="K96" s="27">
        <v>1</v>
      </c>
      <c r="L96" s="27">
        <v>3</v>
      </c>
      <c r="M96" s="27">
        <v>1</v>
      </c>
      <c r="N96" s="11">
        <v>40</v>
      </c>
      <c r="O96" s="11">
        <v>30</v>
      </c>
      <c r="P96" s="11">
        <v>40</v>
      </c>
      <c r="Q96" s="11">
        <v>110</v>
      </c>
    </row>
    <row r="97" spans="2:17" ht="12.75">
      <c r="B97" s="27" t="s">
        <v>507</v>
      </c>
      <c r="C97" s="28" t="s">
        <v>499</v>
      </c>
      <c r="D97" s="27">
        <v>9</v>
      </c>
      <c r="E97" s="11" t="s">
        <v>480</v>
      </c>
      <c r="F97" s="11">
        <v>13</v>
      </c>
      <c r="G97" s="11" t="s">
        <v>33</v>
      </c>
      <c r="H97" s="11">
        <v>10314828</v>
      </c>
      <c r="I97" s="11">
        <v>828</v>
      </c>
      <c r="J97" s="11">
        <v>8</v>
      </c>
      <c r="K97" s="27">
        <v>4</v>
      </c>
      <c r="L97" s="27">
        <v>2</v>
      </c>
      <c r="M97" s="27">
        <v>3</v>
      </c>
      <c r="N97" s="11">
        <v>25</v>
      </c>
      <c r="O97" s="11">
        <v>35</v>
      </c>
      <c r="P97" s="11">
        <v>30</v>
      </c>
      <c r="Q97" s="11">
        <v>90</v>
      </c>
    </row>
    <row r="98" spans="2:17" ht="12.75">
      <c r="B98" s="27" t="s">
        <v>507</v>
      </c>
      <c r="C98" s="28" t="s">
        <v>499</v>
      </c>
      <c r="D98" s="27">
        <v>10</v>
      </c>
      <c r="E98" s="11" t="s">
        <v>481</v>
      </c>
      <c r="F98" s="11">
        <v>4</v>
      </c>
      <c r="G98" s="11" t="s">
        <v>35</v>
      </c>
      <c r="H98" s="11">
        <v>18534077</v>
      </c>
      <c r="I98" s="11">
        <v>77</v>
      </c>
      <c r="J98" s="11">
        <v>8</v>
      </c>
      <c r="K98" s="27">
        <v>2</v>
      </c>
      <c r="L98" s="27">
        <v>2</v>
      </c>
      <c r="M98" s="27">
        <v>2</v>
      </c>
      <c r="N98" s="11">
        <v>45</v>
      </c>
      <c r="O98" s="11">
        <v>45</v>
      </c>
      <c r="P98" s="11">
        <v>45</v>
      </c>
      <c r="Q98" s="11">
        <v>135</v>
      </c>
    </row>
    <row r="99" spans="2:17" ht="12.75">
      <c r="B99" s="27" t="s">
        <v>507</v>
      </c>
      <c r="C99" s="28" t="s">
        <v>499</v>
      </c>
      <c r="D99" s="27">
        <v>10</v>
      </c>
      <c r="E99" s="11" t="s">
        <v>44</v>
      </c>
      <c r="F99" s="11">
        <v>6</v>
      </c>
      <c r="G99" s="11" t="s">
        <v>35</v>
      </c>
      <c r="H99" s="11">
        <v>15903259</v>
      </c>
      <c r="I99" s="11" t="s">
        <v>497</v>
      </c>
      <c r="J99" s="11">
        <v>10</v>
      </c>
      <c r="K99" s="27">
        <v>3</v>
      </c>
      <c r="L99" s="27">
        <v>3</v>
      </c>
      <c r="M99" s="27">
        <v>3</v>
      </c>
      <c r="N99" s="11">
        <v>40</v>
      </c>
      <c r="O99" s="11">
        <v>40</v>
      </c>
      <c r="P99" s="11">
        <v>40</v>
      </c>
      <c r="Q99" s="11">
        <v>120</v>
      </c>
    </row>
    <row r="100" spans="2:17" ht="12.75">
      <c r="B100" s="27" t="s">
        <v>507</v>
      </c>
      <c r="C100" s="28" t="s">
        <v>499</v>
      </c>
      <c r="D100" s="27">
        <v>10</v>
      </c>
      <c r="E100" s="11" t="s">
        <v>394</v>
      </c>
      <c r="F100" s="11">
        <v>6</v>
      </c>
      <c r="G100" s="11" t="s">
        <v>33</v>
      </c>
      <c r="H100" s="11" t="s">
        <v>425</v>
      </c>
      <c r="I100" s="11" t="s">
        <v>426</v>
      </c>
      <c r="J100" s="11" t="s">
        <v>367</v>
      </c>
      <c r="K100" s="27">
        <v>1</v>
      </c>
      <c r="L100" s="27">
        <v>1</v>
      </c>
      <c r="M100" s="27">
        <v>1</v>
      </c>
      <c r="N100" s="11">
        <v>50</v>
      </c>
      <c r="O100" s="11">
        <v>50</v>
      </c>
      <c r="P100" s="11">
        <v>50</v>
      </c>
      <c r="Q100" s="11">
        <v>150</v>
      </c>
    </row>
    <row r="101" spans="2:17" ht="12.75">
      <c r="B101" s="27" t="s">
        <v>507</v>
      </c>
      <c r="C101" s="28" t="s">
        <v>499</v>
      </c>
      <c r="D101" s="27">
        <v>11</v>
      </c>
      <c r="E101" s="11" t="s">
        <v>484</v>
      </c>
      <c r="F101" s="11">
        <v>8</v>
      </c>
      <c r="G101" s="11" t="s">
        <v>35</v>
      </c>
      <c r="H101" s="11">
        <v>18983427</v>
      </c>
      <c r="I101" s="11">
        <v>427</v>
      </c>
      <c r="J101" s="11">
        <v>10</v>
      </c>
      <c r="K101" s="27">
        <v>5</v>
      </c>
      <c r="L101" s="27">
        <v>5</v>
      </c>
      <c r="M101" s="27">
        <v>2</v>
      </c>
      <c r="N101" s="11">
        <v>30</v>
      </c>
      <c r="O101" s="11">
        <v>30</v>
      </c>
      <c r="P101" s="11">
        <v>45</v>
      </c>
      <c r="Q101" s="11">
        <v>105</v>
      </c>
    </row>
    <row r="102" spans="2:17" ht="12.75">
      <c r="B102" s="27" t="s">
        <v>507</v>
      </c>
      <c r="C102" s="28" t="s">
        <v>499</v>
      </c>
      <c r="D102" s="27">
        <v>11</v>
      </c>
      <c r="E102" s="11" t="s">
        <v>88</v>
      </c>
      <c r="F102" s="11">
        <v>8</v>
      </c>
      <c r="G102" s="11" t="s">
        <v>35</v>
      </c>
      <c r="H102" s="11">
        <v>18530426</v>
      </c>
      <c r="I102" s="11" t="s">
        <v>482</v>
      </c>
      <c r="J102" s="11" t="s">
        <v>430</v>
      </c>
      <c r="K102" s="27">
        <v>1</v>
      </c>
      <c r="L102" s="27">
        <v>1</v>
      </c>
      <c r="M102" s="27">
        <v>1</v>
      </c>
      <c r="N102" s="11">
        <v>50</v>
      </c>
      <c r="O102" s="11">
        <v>50</v>
      </c>
      <c r="P102" s="11">
        <v>50</v>
      </c>
      <c r="Q102" s="11">
        <v>150</v>
      </c>
    </row>
    <row r="103" spans="2:17" ht="12.75">
      <c r="B103" s="27" t="s">
        <v>507</v>
      </c>
      <c r="C103" s="28" t="s">
        <v>499</v>
      </c>
      <c r="D103" s="27">
        <v>11</v>
      </c>
      <c r="E103" s="11" t="s">
        <v>483</v>
      </c>
      <c r="F103" s="11">
        <v>8</v>
      </c>
      <c r="G103" s="11" t="s">
        <v>35</v>
      </c>
      <c r="H103" s="11">
        <v>18983239</v>
      </c>
      <c r="I103" s="11">
        <v>239</v>
      </c>
      <c r="J103" s="11">
        <v>10</v>
      </c>
      <c r="K103" s="27">
        <v>4</v>
      </c>
      <c r="L103" s="27">
        <v>4</v>
      </c>
      <c r="M103" s="27">
        <v>3</v>
      </c>
      <c r="N103" s="11">
        <v>35</v>
      </c>
      <c r="O103" s="11">
        <v>35</v>
      </c>
      <c r="P103" s="11">
        <v>40</v>
      </c>
      <c r="Q103" s="11">
        <v>110</v>
      </c>
    </row>
    <row r="104" spans="2:17" ht="12.75">
      <c r="B104" s="27" t="s">
        <v>507</v>
      </c>
      <c r="C104" s="28" t="s">
        <v>499</v>
      </c>
      <c r="D104" s="27">
        <v>11</v>
      </c>
      <c r="E104" s="11" t="s">
        <v>335</v>
      </c>
      <c r="F104" s="11">
        <v>8</v>
      </c>
      <c r="G104" s="11" t="s">
        <v>35</v>
      </c>
      <c r="H104" s="11" t="s">
        <v>373</v>
      </c>
      <c r="I104" s="11" t="s">
        <v>374</v>
      </c>
      <c r="J104" s="11" t="s">
        <v>367</v>
      </c>
      <c r="K104" s="27">
        <v>3</v>
      </c>
      <c r="L104" s="27">
        <v>2</v>
      </c>
      <c r="M104" s="27">
        <v>4</v>
      </c>
      <c r="N104" s="11">
        <v>40</v>
      </c>
      <c r="O104" s="11">
        <v>45</v>
      </c>
      <c r="P104" s="11">
        <v>35</v>
      </c>
      <c r="Q104" s="11">
        <v>120</v>
      </c>
    </row>
    <row r="105" spans="2:17" ht="12.75">
      <c r="B105" s="27" t="s">
        <v>507</v>
      </c>
      <c r="C105" s="28" t="s">
        <v>499</v>
      </c>
      <c r="D105" s="27">
        <v>11</v>
      </c>
      <c r="E105" s="11" t="s">
        <v>352</v>
      </c>
      <c r="F105" s="11">
        <v>7</v>
      </c>
      <c r="G105" s="11" t="s">
        <v>35</v>
      </c>
      <c r="H105" s="11" t="s">
        <v>368</v>
      </c>
      <c r="I105" s="11" t="s">
        <v>369</v>
      </c>
      <c r="J105" s="11" t="s">
        <v>370</v>
      </c>
      <c r="K105" s="27">
        <v>2</v>
      </c>
      <c r="L105" s="27">
        <v>3</v>
      </c>
      <c r="M105" s="27">
        <v>5</v>
      </c>
      <c r="N105" s="11">
        <v>45</v>
      </c>
      <c r="O105" s="11">
        <v>40</v>
      </c>
      <c r="P105" s="11">
        <v>30</v>
      </c>
      <c r="Q105" s="11">
        <v>115</v>
      </c>
    </row>
    <row r="106" spans="2:17" ht="12.75">
      <c r="B106" s="27" t="s">
        <v>507</v>
      </c>
      <c r="C106" s="28" t="s">
        <v>499</v>
      </c>
      <c r="D106" s="27">
        <v>12</v>
      </c>
      <c r="E106" s="11" t="s">
        <v>403</v>
      </c>
      <c r="F106" s="11">
        <v>10</v>
      </c>
      <c r="G106" s="11" t="s">
        <v>35</v>
      </c>
      <c r="H106" s="11" t="s">
        <v>442</v>
      </c>
      <c r="I106" s="11" t="s">
        <v>443</v>
      </c>
      <c r="J106" s="11" t="s">
        <v>437</v>
      </c>
      <c r="K106" s="27">
        <v>2</v>
      </c>
      <c r="L106" s="27">
        <v>2</v>
      </c>
      <c r="M106" s="27">
        <v>2</v>
      </c>
      <c r="N106" s="11">
        <v>45</v>
      </c>
      <c r="O106" s="11">
        <v>45</v>
      </c>
      <c r="P106" s="11">
        <v>45</v>
      </c>
      <c r="Q106" s="11">
        <v>135</v>
      </c>
    </row>
    <row r="107" spans="2:17" ht="12.75">
      <c r="B107" s="27" t="s">
        <v>507</v>
      </c>
      <c r="C107" s="28" t="s">
        <v>499</v>
      </c>
      <c r="D107" s="27">
        <v>12</v>
      </c>
      <c r="E107" s="11" t="s">
        <v>67</v>
      </c>
      <c r="F107" s="11">
        <v>11</v>
      </c>
      <c r="G107" s="11" t="s">
        <v>35</v>
      </c>
      <c r="H107" s="11">
        <v>19020133</v>
      </c>
      <c r="I107" s="11" t="s">
        <v>489</v>
      </c>
      <c r="J107" s="11">
        <v>10</v>
      </c>
      <c r="K107" s="27">
        <v>1</v>
      </c>
      <c r="L107" s="27">
        <v>1</v>
      </c>
      <c r="M107" s="27">
        <v>1</v>
      </c>
      <c r="N107" s="11">
        <v>50</v>
      </c>
      <c r="O107" s="11">
        <v>50</v>
      </c>
      <c r="P107" s="11">
        <v>50</v>
      </c>
      <c r="Q107" s="11">
        <v>150</v>
      </c>
    </row>
    <row r="108" spans="2:17" ht="12.75">
      <c r="B108" s="27" t="s">
        <v>507</v>
      </c>
      <c r="C108" s="28" t="s">
        <v>499</v>
      </c>
      <c r="D108" s="27">
        <v>12</v>
      </c>
      <c r="E108" s="11" t="s">
        <v>48</v>
      </c>
      <c r="F108" s="11">
        <v>11</v>
      </c>
      <c r="G108" s="11" t="s">
        <v>35</v>
      </c>
      <c r="H108" s="11">
        <v>18953943</v>
      </c>
      <c r="I108" s="11" t="s">
        <v>488</v>
      </c>
      <c r="J108" s="11">
        <v>28</v>
      </c>
      <c r="K108" s="27">
        <v>3</v>
      </c>
      <c r="L108" s="27">
        <v>3</v>
      </c>
      <c r="M108" s="27">
        <v>3</v>
      </c>
      <c r="N108" s="11">
        <v>40</v>
      </c>
      <c r="O108" s="11">
        <v>40</v>
      </c>
      <c r="P108" s="11">
        <v>40</v>
      </c>
      <c r="Q108" s="11">
        <v>120</v>
      </c>
    </row>
    <row r="109" spans="2:17" ht="12.75">
      <c r="B109" s="27" t="s">
        <v>507</v>
      </c>
      <c r="C109" s="28" t="s">
        <v>499</v>
      </c>
      <c r="D109" s="27">
        <v>13</v>
      </c>
      <c r="E109" s="11" t="s">
        <v>60</v>
      </c>
      <c r="F109" s="11">
        <v>8</v>
      </c>
      <c r="G109" s="11" t="s">
        <v>37</v>
      </c>
      <c r="H109" s="11" t="s">
        <v>290</v>
      </c>
      <c r="I109" s="11" t="s">
        <v>436</v>
      </c>
      <c r="J109" s="11" t="s">
        <v>370</v>
      </c>
      <c r="K109" s="27">
        <v>4</v>
      </c>
      <c r="L109" s="27">
        <v>4</v>
      </c>
      <c r="M109" s="27">
        <v>4</v>
      </c>
      <c r="N109" s="11">
        <v>45</v>
      </c>
      <c r="O109" s="11">
        <v>45</v>
      </c>
      <c r="P109" s="11">
        <v>45</v>
      </c>
      <c r="Q109" s="11">
        <v>135</v>
      </c>
    </row>
    <row r="110" spans="2:17" ht="12.75">
      <c r="B110" s="27" t="s">
        <v>507</v>
      </c>
      <c r="C110" s="28" t="s">
        <v>499</v>
      </c>
      <c r="D110" s="27">
        <v>13</v>
      </c>
      <c r="E110" s="11" t="s">
        <v>405</v>
      </c>
      <c r="F110" s="11">
        <v>7</v>
      </c>
      <c r="G110" s="11" t="s">
        <v>37</v>
      </c>
      <c r="H110" s="11" t="s">
        <v>446</v>
      </c>
      <c r="I110" s="11" t="s">
        <v>370</v>
      </c>
      <c r="J110" s="11" t="s">
        <v>437</v>
      </c>
      <c r="K110" s="27">
        <v>2</v>
      </c>
      <c r="L110" s="27">
        <v>2</v>
      </c>
      <c r="M110" s="27">
        <v>2</v>
      </c>
      <c r="N110" s="11">
        <v>55</v>
      </c>
      <c r="O110" s="11">
        <v>55</v>
      </c>
      <c r="P110" s="11">
        <v>55</v>
      </c>
      <c r="Q110" s="11">
        <v>165</v>
      </c>
    </row>
    <row r="111" spans="2:17" ht="12.75">
      <c r="B111" s="27" t="s">
        <v>507</v>
      </c>
      <c r="C111" s="28" t="s">
        <v>499</v>
      </c>
      <c r="D111" s="27">
        <v>13</v>
      </c>
      <c r="E111" s="11" t="s">
        <v>339</v>
      </c>
      <c r="F111" s="11">
        <v>7</v>
      </c>
      <c r="G111" s="11" t="s">
        <v>40</v>
      </c>
      <c r="H111" s="11">
        <v>0</v>
      </c>
      <c r="I111" s="11" t="s">
        <v>386</v>
      </c>
      <c r="J111" s="11">
        <v>0</v>
      </c>
      <c r="K111" s="27">
        <v>3</v>
      </c>
      <c r="L111" s="27">
        <v>3</v>
      </c>
      <c r="M111" s="27">
        <v>3</v>
      </c>
      <c r="N111" s="11">
        <v>50</v>
      </c>
      <c r="O111" s="11">
        <v>50</v>
      </c>
      <c r="P111" s="11">
        <v>50</v>
      </c>
      <c r="Q111" s="11">
        <v>150</v>
      </c>
    </row>
    <row r="112" spans="2:17" ht="12.75">
      <c r="B112" s="27" t="s">
        <v>507</v>
      </c>
      <c r="C112" s="28" t="s">
        <v>499</v>
      </c>
      <c r="D112" s="27">
        <v>13</v>
      </c>
      <c r="E112" s="11" t="s">
        <v>486</v>
      </c>
      <c r="F112" s="11">
        <v>8</v>
      </c>
      <c r="G112" s="11" t="s">
        <v>37</v>
      </c>
      <c r="H112" s="11">
        <v>18530282</v>
      </c>
      <c r="I112" s="11">
        <v>1</v>
      </c>
      <c r="J112" s="11" t="s">
        <v>119</v>
      </c>
      <c r="K112" s="27">
        <v>1</v>
      </c>
      <c r="L112" s="27">
        <v>1</v>
      </c>
      <c r="M112" s="27">
        <v>1</v>
      </c>
      <c r="N112" s="11">
        <v>60</v>
      </c>
      <c r="O112" s="11">
        <v>60</v>
      </c>
      <c r="P112" s="11">
        <v>60</v>
      </c>
      <c r="Q112" s="11">
        <v>180</v>
      </c>
    </row>
    <row r="113" spans="2:17" ht="12.75">
      <c r="B113" s="27" t="s">
        <v>507</v>
      </c>
      <c r="C113" s="28" t="s">
        <v>499</v>
      </c>
      <c r="D113" s="27">
        <v>14</v>
      </c>
      <c r="E113" s="11" t="s">
        <v>161</v>
      </c>
      <c r="F113" s="11">
        <v>12</v>
      </c>
      <c r="G113" s="11" t="s">
        <v>35</v>
      </c>
      <c r="H113" s="11">
        <v>18953912</v>
      </c>
      <c r="I113" s="11">
        <v>912</v>
      </c>
      <c r="J113" s="11">
        <v>28</v>
      </c>
      <c r="K113" s="27">
        <v>4</v>
      </c>
      <c r="L113" s="27">
        <v>4</v>
      </c>
      <c r="M113" s="27">
        <v>4</v>
      </c>
      <c r="N113" s="11">
        <v>45</v>
      </c>
      <c r="O113" s="11">
        <v>45</v>
      </c>
      <c r="P113" s="11">
        <v>45</v>
      </c>
      <c r="Q113" s="11">
        <v>135</v>
      </c>
    </row>
    <row r="114" spans="2:17" ht="12.75">
      <c r="B114" s="27" t="s">
        <v>507</v>
      </c>
      <c r="C114" s="28" t="s">
        <v>499</v>
      </c>
      <c r="D114" s="27">
        <v>14</v>
      </c>
      <c r="E114" s="11" t="s">
        <v>216</v>
      </c>
      <c r="F114" s="11">
        <v>13</v>
      </c>
      <c r="G114" s="11" t="s">
        <v>35</v>
      </c>
      <c r="H114" s="11" t="s">
        <v>280</v>
      </c>
      <c r="I114" s="11">
        <v>61</v>
      </c>
      <c r="J114" s="11">
        <v>1</v>
      </c>
      <c r="K114" s="27">
        <v>5</v>
      </c>
      <c r="L114" s="27">
        <v>5</v>
      </c>
      <c r="M114" s="27">
        <v>5</v>
      </c>
      <c r="N114" s="11">
        <v>40</v>
      </c>
      <c r="O114" s="11">
        <v>40</v>
      </c>
      <c r="P114" s="11">
        <v>40</v>
      </c>
      <c r="Q114" s="11">
        <v>120</v>
      </c>
    </row>
    <row r="115" spans="2:17" ht="12.75">
      <c r="B115" s="27" t="s">
        <v>507</v>
      </c>
      <c r="C115" s="28" t="s">
        <v>499</v>
      </c>
      <c r="D115" s="27">
        <v>14</v>
      </c>
      <c r="E115" s="11" t="s">
        <v>256</v>
      </c>
      <c r="F115" s="11">
        <v>17</v>
      </c>
      <c r="G115" s="11" t="s">
        <v>37</v>
      </c>
      <c r="H115" s="11">
        <v>18950256</v>
      </c>
      <c r="I115" s="11">
        <v>40</v>
      </c>
      <c r="J115" s="11">
        <v>28</v>
      </c>
      <c r="K115" s="27">
        <v>1</v>
      </c>
      <c r="L115" s="27">
        <v>1</v>
      </c>
      <c r="M115" s="27">
        <v>1</v>
      </c>
      <c r="N115" s="11">
        <v>60</v>
      </c>
      <c r="O115" s="11">
        <v>60</v>
      </c>
      <c r="P115" s="11">
        <v>60</v>
      </c>
      <c r="Q115" s="11">
        <v>180</v>
      </c>
    </row>
    <row r="116" spans="2:17" ht="12.75">
      <c r="B116" s="27" t="s">
        <v>507</v>
      </c>
      <c r="C116" s="28" t="s">
        <v>499</v>
      </c>
      <c r="D116" s="27">
        <v>14</v>
      </c>
      <c r="E116" s="11" t="s">
        <v>71</v>
      </c>
      <c r="F116" s="11">
        <v>16</v>
      </c>
      <c r="G116" s="11" t="s">
        <v>37</v>
      </c>
      <c r="H116" s="11">
        <v>19020117</v>
      </c>
      <c r="I116" s="11" t="s">
        <v>494</v>
      </c>
      <c r="J116" s="11">
        <v>10</v>
      </c>
      <c r="K116" s="27">
        <v>2</v>
      </c>
      <c r="L116" s="27">
        <v>2</v>
      </c>
      <c r="M116" s="27">
        <v>2</v>
      </c>
      <c r="N116" s="11">
        <v>55</v>
      </c>
      <c r="O116" s="11">
        <v>55</v>
      </c>
      <c r="P116" s="11">
        <v>55</v>
      </c>
      <c r="Q116" s="11">
        <v>165</v>
      </c>
    </row>
    <row r="117" spans="2:17" ht="12.75">
      <c r="B117" s="27" t="s">
        <v>507</v>
      </c>
      <c r="C117" s="28" t="s">
        <v>499</v>
      </c>
      <c r="D117" s="27">
        <v>14</v>
      </c>
      <c r="E117" s="11" t="s">
        <v>245</v>
      </c>
      <c r="F117" s="11">
        <v>56</v>
      </c>
      <c r="G117" s="11" t="s">
        <v>37</v>
      </c>
      <c r="H117" s="11">
        <v>17900491</v>
      </c>
      <c r="I117" s="11">
        <v>491</v>
      </c>
      <c r="J117" s="11">
        <v>28</v>
      </c>
      <c r="K117" s="27">
        <v>3</v>
      </c>
      <c r="L117" s="27">
        <v>3</v>
      </c>
      <c r="M117" s="27">
        <v>3</v>
      </c>
      <c r="N117" s="11">
        <v>50</v>
      </c>
      <c r="O117" s="11">
        <v>50</v>
      </c>
      <c r="P117" s="11">
        <v>50</v>
      </c>
      <c r="Q117" s="11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DuPont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Henry Sarria</cp:lastModifiedBy>
  <cp:lastPrinted>2016-09-16T09:07:32Z</cp:lastPrinted>
  <dcterms:created xsi:type="dcterms:W3CDTF">2010-04-06T23:27:27Z</dcterms:created>
  <dcterms:modified xsi:type="dcterms:W3CDTF">2016-10-06T20:24:55Z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